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3040" windowHeight="8820" tabRatio="845" activeTab="0"/>
  </bookViews>
  <sheets>
    <sheet name="Category 1-4 (10,20,30 Miles)" sheetId="1" r:id="rId1"/>
    <sheet name="Category 5-6 (10 Miles)" sheetId="2" r:id="rId2"/>
    <sheet name="Category 5-6 (20 Miles)" sheetId="7" r:id="rId3"/>
    <sheet name="Category 5-6 (30 Miles)" sheetId="8" r:id="rId4"/>
    <sheet name="Category 7-8 (10,20,30 Miles)" sheetId="3" r:id="rId5"/>
  </sheets>
  <definedNames/>
  <calcPr calcId="152511" calcMode="manual"/>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<sst xmlns="http://schemas.openxmlformats.org/spreadsheetml/2006/main" count="545" uniqueCount="117">
  <si>
    <t>A)</t>
  </si>
  <si>
    <t>B)</t>
  </si>
  <si>
    <t>C)</t>
  </si>
  <si>
    <t>D)</t>
  </si>
  <si>
    <t>E)</t>
  </si>
  <si>
    <t>Total Fee</t>
  </si>
  <si>
    <t>Pre-Determined Rates</t>
  </si>
  <si>
    <t>Franchise Fee</t>
  </si>
  <si>
    <t>Administrative Fee</t>
  </si>
  <si>
    <t>F)</t>
  </si>
  <si>
    <t>Ref.</t>
  </si>
  <si>
    <t>Per Month, Per Dwelling</t>
  </si>
  <si>
    <t>Disposal Fee</t>
  </si>
  <si>
    <t>Current Per Ton Disposal Charge at Reuters</t>
  </si>
  <si>
    <t>1)</t>
  </si>
  <si>
    <t>2)</t>
  </si>
  <si>
    <t>3)</t>
  </si>
  <si>
    <t>Collection Fee</t>
  </si>
  <si>
    <r>
      <rPr>
        <i/>
        <sz val="11"/>
        <color theme="1"/>
        <rFont val="Calibri"/>
        <family val="2"/>
        <scheme val="minor"/>
      </rPr>
      <t>Solid Waste</t>
    </r>
    <r>
      <rPr>
        <sz val="11"/>
        <color theme="1"/>
        <rFont val="Calibri"/>
        <family val="2"/>
        <scheme val="minor"/>
      </rPr>
      <t xml:space="preserve"> Generation Factor (Tons)</t>
    </r>
  </si>
  <si>
    <t>The total fee is comprised of the franchise, administrative, collection and disposal fee.</t>
  </si>
  <si>
    <t>The Franchise Fee is the designated %, as stated above, of the total fee.</t>
  </si>
  <si>
    <t>The Administrative Fee is the designated %, as stated above, of the total fee.</t>
  </si>
  <si>
    <t>*</t>
  </si>
  <si>
    <t>Pickups Per Week</t>
  </si>
  <si>
    <t>Fee Type</t>
  </si>
  <si>
    <t>2 Yard</t>
  </si>
  <si>
    <t>3 Yard</t>
  </si>
  <si>
    <t>4 Yard</t>
  </si>
  <si>
    <t>6 Yard</t>
  </si>
  <si>
    <t>8 Yard</t>
  </si>
  <si>
    <t>50 Gal.</t>
  </si>
  <si>
    <t>96 Gal.</t>
  </si>
  <si>
    <t>1 Yard</t>
  </si>
  <si>
    <t>2.3 Yard</t>
  </si>
  <si>
    <t>Notes</t>
  </si>
  <si>
    <t>Note: These items are not weighed, therefore there will be no additional tipping fee</t>
  </si>
  <si>
    <t>20 Yard</t>
  </si>
  <si>
    <t>30 Yard</t>
  </si>
  <si>
    <t>35 Yard</t>
  </si>
  <si>
    <t>40 Yard</t>
  </si>
  <si>
    <t>On Call</t>
  </si>
  <si>
    <t>4)</t>
  </si>
  <si>
    <r>
      <rPr>
        <i/>
        <sz val="11"/>
        <color theme="1"/>
        <rFont val="Calibri"/>
        <family val="2"/>
        <scheme val="minor"/>
      </rPr>
      <t>Recycling</t>
    </r>
    <r>
      <rPr>
        <sz val="11"/>
        <color theme="1"/>
        <rFont val="Calibri"/>
        <family val="2"/>
        <scheme val="minor"/>
      </rPr>
      <t xml:space="preserve"> Generation Factor (Tons)</t>
    </r>
  </si>
  <si>
    <t>A) Total Fee</t>
  </si>
  <si>
    <t>B) Franchise Fee</t>
  </si>
  <si>
    <t>C) Administrative Fee</t>
  </si>
  <si>
    <t>D) Collection Fee</t>
  </si>
  <si>
    <t>E) Disposal Fee</t>
  </si>
  <si>
    <r>
      <t xml:space="preserve">F) </t>
    </r>
    <r>
      <rPr>
        <i/>
        <sz val="11"/>
        <color theme="1"/>
        <rFont val="Calibri"/>
        <family val="2"/>
        <scheme val="minor"/>
      </rPr>
      <t>Solid Waste</t>
    </r>
    <r>
      <rPr>
        <sz val="11"/>
        <color theme="1"/>
        <rFont val="Calibri"/>
        <family val="2"/>
        <scheme val="minor"/>
      </rPr>
      <t xml:space="preserve"> Generation Factor (Tons)</t>
    </r>
  </si>
  <si>
    <t>Note: These items will be weighed and charged a tipping fee as shown above.</t>
  </si>
  <si>
    <t>Other Fees not included in the Total Fee</t>
  </si>
  <si>
    <t>Delivery Fee</t>
  </si>
  <si>
    <t>Weekly Rental Charge</t>
  </si>
  <si>
    <t>10 Yard</t>
  </si>
  <si>
    <t>The total fee is comprised of the franchise, administrative, and collection fee.</t>
  </si>
  <si>
    <t>There are no “Disposal Fees” for these items however these items will be weighed and charged a “Tipping Fee” as shown above.</t>
  </si>
  <si>
    <t>45 Gal.</t>
  </si>
  <si>
    <t>Factors</t>
  </si>
  <si>
    <t>MSW - Municipal Solid Waste</t>
  </si>
  <si>
    <t>Tipping Fee</t>
  </si>
  <si>
    <t>Per Yard</t>
  </si>
  <si>
    <t>Monthly Rental Charge</t>
  </si>
  <si>
    <t>Daily Rental Charge</t>
  </si>
  <si>
    <t>C&amp;D</t>
  </si>
  <si>
    <t>MSW</t>
  </si>
  <si>
    <r>
      <t xml:space="preserve">TWICE per week
</t>
    </r>
    <r>
      <rPr>
        <sz val="11"/>
        <color theme="1"/>
        <rFont val="Calibri"/>
        <family val="2"/>
        <scheme val="minor"/>
      </rPr>
      <t>(Within the 10 Mile Radius)</t>
    </r>
  </si>
  <si>
    <r>
      <t xml:space="preserve">TWICE per week
</t>
    </r>
    <r>
      <rPr>
        <sz val="11"/>
        <color theme="1"/>
        <rFont val="Calibri"/>
        <family val="2"/>
        <scheme val="minor"/>
      </rPr>
      <t>(Within the 20 Mile Radius)</t>
    </r>
  </si>
  <si>
    <r>
      <t xml:space="preserve">TWICE per week
</t>
    </r>
    <r>
      <rPr>
        <sz val="11"/>
        <color theme="1"/>
        <rFont val="Calibri"/>
        <family val="2"/>
        <scheme val="minor"/>
      </rPr>
      <t>(Within the 30 Mile Radius)</t>
    </r>
  </si>
  <si>
    <r>
      <rPr>
        <b/>
        <sz val="11"/>
        <color theme="1"/>
        <rFont val="Calibri"/>
        <family val="2"/>
        <scheme val="minor"/>
      </rPr>
      <t>TWICE</t>
    </r>
    <r>
      <rPr>
        <sz val="11"/>
        <color theme="1"/>
        <rFont val="Calibri"/>
        <family val="2"/>
        <scheme val="minor"/>
      </rPr>
      <t xml:space="preserve"> per month
(Within the 10 Mile Radius)</t>
    </r>
  </si>
  <si>
    <r>
      <rPr>
        <b/>
        <sz val="11"/>
        <color theme="1"/>
        <rFont val="Calibri"/>
        <family val="2"/>
        <scheme val="minor"/>
      </rPr>
      <t>TWICE</t>
    </r>
    <r>
      <rPr>
        <sz val="11"/>
        <color theme="1"/>
        <rFont val="Calibri"/>
        <family val="2"/>
        <scheme val="minor"/>
      </rPr>
      <t xml:space="preserve"> per month
(Within the 20 Mile Radius)</t>
    </r>
  </si>
  <si>
    <r>
      <rPr>
        <b/>
        <sz val="11"/>
        <color theme="1"/>
        <rFont val="Calibri"/>
        <family val="2"/>
        <scheme val="minor"/>
      </rPr>
      <t>TWICE</t>
    </r>
    <r>
      <rPr>
        <sz val="11"/>
        <color theme="1"/>
        <rFont val="Calibri"/>
        <family val="2"/>
        <scheme val="minor"/>
      </rPr>
      <t xml:space="preserve"> per month
(Within the 30 Mile Radius)</t>
    </r>
  </si>
  <si>
    <r>
      <rPr>
        <b/>
        <sz val="11"/>
        <color theme="1"/>
        <rFont val="Calibri"/>
        <family val="2"/>
        <scheme val="minor"/>
      </rPr>
      <t>Once</t>
    </r>
    <r>
      <rPr>
        <sz val="11"/>
        <color theme="1"/>
        <rFont val="Calibri"/>
        <family val="2"/>
        <scheme val="minor"/>
      </rPr>
      <t xml:space="preserve"> per month
(Within the 10 Mile Radius)</t>
    </r>
  </si>
  <si>
    <t xml:space="preserve">Bulk Waste </t>
  </si>
  <si>
    <r>
      <t xml:space="preserve">ONCE per week
</t>
    </r>
    <r>
      <rPr>
        <sz val="11"/>
        <color theme="1"/>
        <rFont val="Calibri"/>
        <family val="2"/>
        <scheme val="minor"/>
      </rPr>
      <t>(Within the 10 Mile Radius)</t>
    </r>
  </si>
  <si>
    <r>
      <t xml:space="preserve">ONCE per week
</t>
    </r>
    <r>
      <rPr>
        <sz val="11"/>
        <color theme="1"/>
        <rFont val="Calibri"/>
        <family val="2"/>
        <scheme val="minor"/>
      </rPr>
      <t>(Within the 20 Mile Radius)</t>
    </r>
  </si>
  <si>
    <r>
      <t xml:space="preserve">ONCE per week
</t>
    </r>
    <r>
      <rPr>
        <sz val="11"/>
        <color theme="1"/>
        <rFont val="Calibri"/>
        <family val="2"/>
        <scheme val="minor"/>
      </rPr>
      <t>(Within the 30 Mile Radius)</t>
    </r>
  </si>
  <si>
    <t>CATEGORY 4 - Hazardous Household Waste Only</t>
  </si>
  <si>
    <t>G)</t>
  </si>
  <si>
    <t>HHW Collection &amp; Disposal Fee</t>
  </si>
  <si>
    <t>TWICE per month</t>
  </si>
  <si>
    <r>
      <rPr>
        <b/>
        <sz val="11"/>
        <color theme="1"/>
        <rFont val="Calibri"/>
        <family val="2"/>
        <scheme val="minor"/>
      </rPr>
      <t>Once</t>
    </r>
    <r>
      <rPr>
        <sz val="11"/>
        <color theme="1"/>
        <rFont val="Calibri"/>
        <family val="2"/>
        <scheme val="minor"/>
      </rPr>
      <t xml:space="preserve"> per month
(Within the 20 Mile Radius)</t>
    </r>
  </si>
  <si>
    <r>
      <rPr>
        <b/>
        <sz val="11"/>
        <color theme="1"/>
        <rFont val="Calibri"/>
        <family val="2"/>
        <scheme val="minor"/>
      </rPr>
      <t>Once</t>
    </r>
    <r>
      <rPr>
        <sz val="11"/>
        <color theme="1"/>
        <rFont val="Calibri"/>
        <family val="2"/>
        <scheme val="minor"/>
      </rPr>
      <t xml:space="preserve"> per month
(Within the 30 Mile Radius)</t>
    </r>
  </si>
  <si>
    <t>Categories 1-4 (10 Mile, 20 Mile &amp; 30 Mile Radius for Disposal Sites)</t>
  </si>
  <si>
    <r>
      <t xml:space="preserve">The Disposal portion of the above rates is to be calculated as the product of the current per ton Disposal Charge, as stated above, and the </t>
    </r>
    <r>
      <rPr>
        <i/>
        <sz val="11"/>
        <color theme="1"/>
        <rFont val="Calibri"/>
        <family val="2"/>
        <scheme val="minor"/>
      </rPr>
      <t>Solid Waste</t>
    </r>
    <r>
      <rPr>
        <sz val="11"/>
        <color theme="1"/>
        <rFont val="Calibri"/>
        <family val="2"/>
        <scheme val="minor"/>
      </rPr>
      <t xml:space="preserve"> or </t>
    </r>
    <r>
      <rPr>
        <i/>
        <sz val="11"/>
        <color theme="1"/>
        <rFont val="Calibri"/>
        <family val="2"/>
        <scheme val="minor"/>
      </rPr>
      <t>Recycling</t>
    </r>
    <r>
      <rPr>
        <sz val="11"/>
        <color theme="1"/>
        <rFont val="Calibri"/>
        <family val="2"/>
        <scheme val="minor"/>
      </rPr>
      <t xml:space="preserve"> (as applicable) Generation Factor.  </t>
    </r>
    <r>
      <rPr>
        <i/>
        <sz val="11"/>
        <color rgb="FFFF0000"/>
        <rFont val="Calibri"/>
        <family val="2"/>
        <scheme val="minor"/>
      </rPr>
      <t>Please note that the City may select to award a contract as a Turnkey contract in which the proposed Disposal Fee based on the Generation Factor is utilized, or the City may award the contract with the Disposal Fee as a pass-through cost, in which the City will cover the actual Disposal Costs based on the charges received from the Disposal Site for actual waste disposed.</t>
    </r>
  </si>
  <si>
    <r>
      <t xml:space="preserve">CATEGORY 5A - Commercial Dumpster - EXTRA PICKUPS / OVERAGES
</t>
    </r>
    <r>
      <rPr>
        <sz val="11"/>
        <color theme="1"/>
        <rFont val="Calibri"/>
        <family val="2"/>
        <scheme val="minor"/>
      </rPr>
      <t>(Within the 10 Mile Radius)</t>
    </r>
  </si>
  <si>
    <t>N/A: Extra Pickup / Overage</t>
  </si>
  <si>
    <t>Categories 5-6 (10 Mile Radius for Disposal Sites)</t>
  </si>
  <si>
    <t>Categories 7-8 (10 Mile, 20 Mile &amp; 30 Mile Radius for Disposal Sites)</t>
  </si>
  <si>
    <r>
      <t>The Disposal portion of the above rates is to be calculated as the product of the current per ton Disposal Charge, as stated above, and the</t>
    </r>
    <r>
      <rPr>
        <i/>
        <sz val="11"/>
        <color theme="1"/>
        <rFont val="Calibri"/>
        <family val="2"/>
        <scheme val="minor"/>
      </rPr>
      <t xml:space="preserve"> Solid Waste</t>
    </r>
    <r>
      <rPr>
        <sz val="11"/>
        <color theme="1"/>
        <rFont val="Calibri"/>
        <family val="2"/>
        <scheme val="minor"/>
      </rPr>
      <t xml:space="preserve"> Generation Factor.  </t>
    </r>
    <r>
      <rPr>
        <i/>
        <sz val="11"/>
        <color rgb="FFFF0000"/>
        <rFont val="Calibri"/>
        <family val="2"/>
        <scheme val="minor"/>
      </rPr>
      <t>Please note that the City may select to award a contract as a Turnkey contract in which the proposed Disposal Fee based on the Generation Factor is utilized, or the City may award the contract with the Disposal Fee as a pass-through cost, in which the City will cover the actual Disposal Costs based on the charges received from the Disposal Site for actual waste disposed.</t>
    </r>
  </si>
  <si>
    <t>Categories 5-6 (20 Mile Radius for Disposal Sites)</t>
  </si>
  <si>
    <r>
      <t xml:space="preserve">CATEGORY 5A - Commercial Dumpster - EXTRA PICKUPS / OVERAGES
</t>
    </r>
    <r>
      <rPr>
        <sz val="11"/>
        <color theme="1"/>
        <rFont val="Calibri"/>
        <family val="2"/>
        <scheme val="minor"/>
      </rPr>
      <t>(Within the 20 Mile Radius)</t>
    </r>
  </si>
  <si>
    <t>Categories 5-6 (30 Mile Radius for Disposal Sites)</t>
  </si>
  <si>
    <r>
      <t xml:space="preserve">CATEGORY 5A - Commercial Dumpster - EXTRA PICKUPS / OVERAGES
</t>
    </r>
    <r>
      <rPr>
        <sz val="11"/>
        <color theme="1"/>
        <rFont val="Calibri"/>
        <family val="2"/>
        <scheme val="minor"/>
      </rPr>
      <t>(Within the 30 Mile Radius)</t>
    </r>
  </si>
  <si>
    <t>CATEGORY 2 - Residential Recycling Only</t>
  </si>
  <si>
    <t>Bulk Yard Waste</t>
  </si>
  <si>
    <r>
      <t xml:space="preserve">CATEGORY 3A - Residential Bulk Waste and Yard Waste
</t>
    </r>
    <r>
      <rPr>
        <sz val="11"/>
        <color theme="1"/>
        <rFont val="Calibri"/>
        <family val="2"/>
        <scheme val="minor"/>
      </rPr>
      <t>(Bulk Waste &amp; Bulk Yard Waste Seperated: 
One Pickup will be solely dedicated to Bulk Yard Waste while the Other Pickup will be solely for the Bulk Waste)</t>
    </r>
  </si>
  <si>
    <r>
      <t xml:space="preserve">CATEGORY 3B - Residential Bulk Waste and Yard Waste
</t>
    </r>
    <r>
      <rPr>
        <sz val="11"/>
        <color theme="1"/>
        <rFont val="Calibri"/>
        <family val="2"/>
        <scheme val="minor"/>
      </rPr>
      <t>(Bulk Waste &amp; Bulk Yard Waste Mixed: 
Residents will be able to mix their Bulk Yard Waste and Bulk Waste in the same pile and it will be picked up together)</t>
    </r>
  </si>
  <si>
    <r>
      <t xml:space="preserve">CATEGORY 3C - Residential Bulk Waste and Yard Waste
</t>
    </r>
    <r>
      <rPr>
        <sz val="11"/>
        <color theme="1"/>
        <rFont val="Calibri"/>
        <family val="2"/>
        <scheme val="minor"/>
      </rPr>
      <t>(Bulk Waste &amp; Bulk Yard Waste Mixed: 
Residents will be able to mix their Bulk Yard Waste and Bulk Waste in the same pile and it will be picked up together)</t>
    </r>
  </si>
  <si>
    <r>
      <rPr>
        <b/>
        <sz val="11"/>
        <color theme="1"/>
        <rFont val="Calibri"/>
        <family val="2"/>
        <scheme val="minor"/>
      </rPr>
      <t xml:space="preserve">CATEGORY 1 - Regular Residential Solid Waste Only
</t>
    </r>
    <r>
      <rPr>
        <sz val="11"/>
        <rFont val="Calibri"/>
        <family val="2"/>
        <scheme val="minor"/>
      </rPr>
      <t>(Not Including Bulk, Recycling, HHW)</t>
    </r>
  </si>
  <si>
    <r>
      <t xml:space="preserve">The rates specified for collection service shall include the cost for collection, maintenance, management, and all other fees except the Disposal rate. The collection fee is calculated as the total fee less the franchise, administrative and disposal fees.  </t>
    </r>
    <r>
      <rPr>
        <i/>
        <sz val="11"/>
        <color rgb="FFFF0000"/>
        <rFont val="Calibri"/>
        <family val="2"/>
        <scheme val="minor"/>
      </rPr>
      <t xml:space="preserve">Please note that the Contractor that is awarded the Commercial Sections of this Contract (Category 5-8) shall be responsible for paying the City $150,000 for fully funded Agreement Management position(s) for </t>
    </r>
    <r>
      <rPr>
        <b/>
        <i/>
        <sz val="11"/>
        <color rgb="FFFF0000"/>
        <rFont val="Calibri"/>
        <family val="2"/>
        <scheme val="minor"/>
      </rPr>
      <t xml:space="preserve">Contract Inspector(s) </t>
    </r>
    <r>
      <rPr>
        <i/>
        <sz val="11"/>
        <color rgb="FFFF0000"/>
        <rFont val="Calibri"/>
        <family val="2"/>
        <scheme val="minor"/>
      </rPr>
      <t xml:space="preserve">during each year of the Agreement. </t>
    </r>
  </si>
  <si>
    <r>
      <t xml:space="preserve">The rates specified for collection service shall include the cost for collection, maintenance, management, and all other fees except the Disposal rate. The collection fee is calculated as the total fee less the franchise, administrative and disposal fees.  </t>
    </r>
    <r>
      <rPr>
        <i/>
        <sz val="11"/>
        <color rgb="FFFF0000"/>
        <rFont val="Calibri"/>
        <family val="2"/>
        <scheme val="minor"/>
      </rPr>
      <t xml:space="preserve">Please note that the Contractor that is awarded Category 1 "Regular Residential Solid Waste Only" shall be responsible for paying the City $120,000 for a fully funded Agreement Management position for a </t>
    </r>
    <r>
      <rPr>
        <b/>
        <i/>
        <sz val="11"/>
        <color rgb="FFFF0000"/>
        <rFont val="Calibri"/>
        <family val="2"/>
        <scheme val="minor"/>
      </rPr>
      <t xml:space="preserve">Contract Manager </t>
    </r>
    <r>
      <rPr>
        <i/>
        <sz val="11"/>
        <color rgb="FFFF0000"/>
        <rFont val="Calibri"/>
        <family val="2"/>
        <scheme val="minor"/>
      </rPr>
      <t xml:space="preserve">during each year of the Agreement. </t>
    </r>
  </si>
  <si>
    <t>Vendor Name:</t>
  </si>
  <si>
    <t>Please note that the City reserves the right to award accept or reject any and all bids or parts of bids, or such combinations as shall best serve the interests of the City unless otherwise specified. This includes the option to award the collection fee without awarding the disposal fee.  Please submit your proposal in the yellow shaded cells throughout the document.</t>
  </si>
  <si>
    <t>Please note that the City reserves the right to award accept or reject any and all bids or parts of bids, or such combinations as shall best serve the interests of the City unless otherwise specified. This includes the option to award the collection fee without awarding the disposal fee.    Please submit your proposal in the yellow shaded cells throughout the document.</t>
  </si>
  <si>
    <t>Proposers must also indentify if they are proposing to charge any additional Fees that are not included in the Total Fee, such as Delivery Fees or Weekly Rental Charges for the containers.  Please note that the franchise and administrative fees will also be applied to any additional fees that are proposed.    Please submit your proposal in the yellow shaded cells throughout the document.</t>
  </si>
  <si>
    <r>
      <t xml:space="preserve">CATEGORY 6 - Commercial Compactor </t>
    </r>
    <r>
      <rPr>
        <sz val="11"/>
        <color theme="1"/>
        <rFont val="Calibri"/>
        <family val="2"/>
        <scheme val="minor"/>
      </rPr>
      <t xml:space="preserve"> (Monthly Rate, In the 10 Mile Radius)</t>
    </r>
  </si>
  <si>
    <r>
      <t xml:space="preserve">CATEGORY 5 - Commercial Carts &amp; Dumpsters
</t>
    </r>
    <r>
      <rPr>
        <sz val="11"/>
        <color theme="1"/>
        <rFont val="Calibri"/>
        <family val="2"/>
        <scheme val="minor"/>
      </rPr>
      <t>(Monthly Rate, In the 10 Mile Radius)</t>
    </r>
  </si>
  <si>
    <r>
      <t xml:space="preserve">CATEGORY 5 - Commercial Carts &amp; Dumpsters
</t>
    </r>
    <r>
      <rPr>
        <sz val="11"/>
        <color theme="1"/>
        <rFont val="Calibri"/>
        <family val="2"/>
        <scheme val="minor"/>
      </rPr>
      <t>(Monthly Rate, In the 20 Mile Radius)</t>
    </r>
  </si>
  <si>
    <r>
      <t xml:space="preserve">CATEGORY 6 - Commercial Compactor </t>
    </r>
    <r>
      <rPr>
        <sz val="11"/>
        <color theme="1"/>
        <rFont val="Calibri"/>
        <family val="2"/>
        <scheme val="minor"/>
      </rPr>
      <t xml:space="preserve"> (Monthly Rate, In the 20 Mile Radius)</t>
    </r>
  </si>
  <si>
    <r>
      <t xml:space="preserve">CATEGORY 5 - Commercial Carts &amp; Dumpsters
</t>
    </r>
    <r>
      <rPr>
        <sz val="11"/>
        <color theme="1"/>
        <rFont val="Calibri"/>
        <family val="2"/>
        <scheme val="minor"/>
      </rPr>
      <t>(Monthly Rate, In the 30 Mile Radius)</t>
    </r>
  </si>
  <si>
    <r>
      <t xml:space="preserve">CATEGORY 6 - Commercial Compactor </t>
    </r>
    <r>
      <rPr>
        <sz val="11"/>
        <color theme="1"/>
        <rFont val="Calibri"/>
        <family val="2"/>
        <scheme val="minor"/>
      </rPr>
      <t xml:space="preserve"> (Monthly Rate, In the 30 Mile Radius)</t>
    </r>
  </si>
  <si>
    <r>
      <t xml:space="preserve">CATEGORY 7 - Roll Off Compactor
</t>
    </r>
    <r>
      <rPr>
        <sz val="11"/>
        <color theme="1"/>
        <rFont val="Calibri"/>
        <family val="2"/>
        <scheme val="minor"/>
      </rPr>
      <t>(On Call Rate, Within the 10 Mile Radius)</t>
    </r>
  </si>
  <si>
    <r>
      <t xml:space="preserve">CATEGORY 8 - Roll Off Open Containers
</t>
    </r>
    <r>
      <rPr>
        <sz val="11"/>
        <color theme="1"/>
        <rFont val="Calibri"/>
        <family val="2"/>
        <scheme val="minor"/>
      </rPr>
      <t>(On Call Rate, Within the 10 Mile Radius)</t>
    </r>
  </si>
  <si>
    <r>
      <t xml:space="preserve">CATEGORY 7 - Roll Off Compactor
</t>
    </r>
    <r>
      <rPr>
        <sz val="11"/>
        <color theme="1"/>
        <rFont val="Calibri"/>
        <family val="2"/>
        <scheme val="minor"/>
      </rPr>
      <t>(On Call Rate, Within the 20 Mile Radius)</t>
    </r>
  </si>
  <si>
    <r>
      <t xml:space="preserve">CATEGORY 8 - Roll Off Open Containers
</t>
    </r>
    <r>
      <rPr>
        <sz val="11"/>
        <color theme="1"/>
        <rFont val="Calibri"/>
        <family val="2"/>
        <scheme val="minor"/>
      </rPr>
      <t>(On Call Rate, Within the 20 Mile Radius)</t>
    </r>
  </si>
  <si>
    <r>
      <t xml:space="preserve">CATEGORY 7 - Roll Off Compactor
</t>
    </r>
    <r>
      <rPr>
        <sz val="11"/>
        <color theme="1"/>
        <rFont val="Calibri"/>
        <family val="2"/>
        <scheme val="minor"/>
      </rPr>
      <t>(On Call Rate, Within the 30 Mile Radius)</t>
    </r>
  </si>
  <si>
    <r>
      <t xml:space="preserve">CATEGORY 8 - Roll Off Open Containers
</t>
    </r>
    <r>
      <rPr>
        <sz val="11"/>
        <color theme="1"/>
        <rFont val="Calibri"/>
        <family val="2"/>
        <scheme val="minor"/>
      </rPr>
      <t>(On Call Rate, Within the 30 Mile Radius)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</si>
</sst>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0"/>
  </numFmts>
  <fonts count="9">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i/>
      <sz val="11"/>
      <color rgb="FFFF0000"/>
      <name val="Calibri"/>
      <family val="2"/>
      <scheme val="minor"/>
    </font>
    <font>
      <b/>
      <i/>
      <sz val="11"/>
      <color rgb="FFFF0000"/>
      <name val="Calibri"/>
      <family val="2"/>
      <scheme val="minor"/>
    </font>
  </fonts>
  <fills count="8">
    <fill>
      <patternFill/>
    </fill>
    <fill>
      <patternFill patternType="gray125"/>
    </fill>
    <fill>
      <patternFill patternType="solid">
        <fgColor theme="9" tint="0.7999799847602844"/>
        <bgColor indexed="64"/>
      </patternFill>
    </fill>
    <fill>
      <patternFill patternType="solid">
        <fgColor theme="0" tint="-0.1499900072813034"/>
        <bgColor indexed="64"/>
      </patternFill>
    </fill>
    <fill>
      <patternFill patternType="solid">
        <fgColor theme="5" tint="0.7999799847602844"/>
        <bgColor indexed="64"/>
      </patternFill>
    </fill>
    <fill>
      <patternFill patternType="solid">
        <fgColor rgb="FFCCCCFF"/>
        <bgColor indexed="64"/>
      </patternFill>
    </fill>
    <fill>
      <patternFill patternType="lightDown">
        <bgColor theme="0" tint="-0.149959996342659"/>
      </patternFill>
    </fill>
    <fill>
      <patternFill patternType="solid">
        <fgColor rgb="FFFFFFCC"/>
        <bgColor indexed="64"/>
      </patternFill>
    </fill>
  </fills>
  <borders count="9">
    <border>
      <left/>
      <right/>
      <top/>
      <bottom/>
      <diagonal/>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right/>
      <top style="thin"/>
      <bottom style="thin"/>
    </border>
    <border>
      <left/>
      <right/>
      <top/>
      <bottom style="thin"/>
    </border>
    <border>
      <left style="thin"/>
      <right style="thin"/>
      <top style="thin"/>
      <bottom/>
    </border>
    <border>
      <left style="thin"/>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4">
    <xf numFmtId="0" fontId="0" fillId="0" borderId="0" xfId="0"/>
    <xf numFmtId="0" fontId="0" fillId="0" borderId="0" xfId="0" applyAlignment="1">
      <alignment vertical="top"/>
    </xf>
    <xf numFmtId="0" fontId="0" fillId="0" borderId="1" xfId="0" applyBorder="1" applyAlignment="1">
      <alignment vertical="top"/>
    </xf>
    <xf numFmtId="9" fontId="0" fillId="0" borderId="1" xfId="0" applyNumberFormat="1" applyBorder="1" applyAlignment="1">
      <alignment vertical="top"/>
    </xf>
    <xf numFmtId="10" fontId="0" fillId="0" borderId="1" xfId="0" applyNumberFormat="1" applyBorder="1" applyAlignment="1">
      <alignment vertical="top"/>
    </xf>
    <xf numFmtId="44" fontId="0" fillId="0" borderId="1" xfId="16" applyFont="1" applyBorder="1" applyAlignment="1">
      <alignment vertical="top"/>
    </xf>
    <xf numFmtId="0" fontId="2" fillId="0" borderId="1" xfId="0" applyFont="1" applyBorder="1" applyAlignment="1">
      <alignment vertical="top"/>
    </xf>
    <xf numFmtId="0" fontId="2" fillId="0" borderId="1" xfId="0" applyFont="1" applyBorder="1" applyAlignment="1">
      <alignment horizontal="center" vertical="top"/>
    </xf>
    <xf numFmtId="44" fontId="0" fillId="0" borderId="1" xfId="16" applyFont="1" applyFill="1" applyBorder="1" applyAlignment="1">
      <alignment vertical="top"/>
    </xf>
    <xf numFmtId="44" fontId="0" fillId="0" borderId="1" xfId="0" applyNumberFormat="1" applyBorder="1" applyAlignment="1">
      <alignment vertical="top"/>
    </xf>
    <xf numFmtId="44" fontId="2" fillId="0" borderId="1" xfId="16" applyFont="1" applyBorder="1" applyAlignment="1">
      <alignment vertical="top"/>
    </xf>
    <xf numFmtId="0" fontId="2" fillId="0" borderId="1" xfId="0" applyFont="1" applyBorder="1" applyAlignment="1">
      <alignment horizontal="center" vertical="top" wrapText="1"/>
    </xf>
    <xf numFmtId="0" fontId="2" fillId="0" borderId="1" xfId="0" applyFont="1" applyBorder="1" applyAlignment="1">
      <alignment horizontal="left" vertical="top"/>
    </xf>
    <xf numFmtId="44" fontId="0" fillId="0" borderId="0" xfId="0" applyNumberFormat="1" applyAlignment="1">
      <alignment vertical="top"/>
    </xf>
    <xf numFmtId="0" fontId="2" fillId="2" borderId="1" xfId="0" applyFont="1" applyFill="1" applyBorder="1" applyAlignment="1">
      <alignment horizontal="center" vertical="top" wrapText="1"/>
    </xf>
    <xf numFmtId="44" fontId="0" fillId="0" borderId="0" xfId="16" applyFont="1" applyAlignment="1">
      <alignment vertical="top"/>
    </xf>
    <xf numFmtId="0" fontId="2" fillId="3" borderId="1" xfId="0" applyFont="1" applyFill="1" applyBorder="1" applyAlignment="1">
      <alignment horizontal="center" vertical="top" wrapText="1"/>
    </xf>
    <xf numFmtId="10" fontId="0" fillId="0" borderId="1" xfId="15" applyNumberFormat="1" applyFont="1" applyBorder="1" applyAlignment="1">
      <alignment vertical="top"/>
    </xf>
    <xf numFmtId="0" fontId="0" fillId="0" borderId="2" xfId="0" applyBorder="1" applyAlignment="1">
      <alignment vertical="top"/>
    </xf>
    <xf numFmtId="0" fontId="0" fillId="3" borderId="1" xfId="0" applyFill="1" applyBorder="1" applyAlignment="1">
      <alignment vertical="top"/>
    </xf>
    <xf numFmtId="0" fontId="4" fillId="3"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0" fillId="2" borderId="3" xfId="0" applyFill="1" applyBorder="1" applyAlignment="1">
      <alignment horizontal="center" vertical="top" wrapText="1"/>
    </xf>
    <xf numFmtId="0" fontId="0" fillId="2" borderId="1" xfId="0" applyFill="1" applyBorder="1" applyAlignment="1">
      <alignment horizontal="center" vertical="top" wrapText="1"/>
    </xf>
    <xf numFmtId="0" fontId="2" fillId="2" borderId="4" xfId="0" applyFont="1" applyFill="1" applyBorder="1" applyAlignment="1">
      <alignment horizontal="center" vertical="top" wrapText="1"/>
    </xf>
    <xf numFmtId="0" fontId="2" fillId="4" borderId="1" xfId="0" applyFont="1" applyFill="1" applyBorder="1" applyAlignment="1">
      <alignment horizontal="center" vertical="top" wrapText="1"/>
    </xf>
    <xf numFmtId="0" fontId="0" fillId="4" borderId="1" xfId="0" applyFill="1" applyBorder="1" applyAlignment="1">
      <alignment horizontal="center" vertical="top" wrapText="1"/>
    </xf>
    <xf numFmtId="0" fontId="2" fillId="5" borderId="1" xfId="0" applyFont="1" applyFill="1" applyBorder="1" applyAlignment="1">
      <alignment horizontal="center" vertical="top" wrapText="1"/>
    </xf>
    <xf numFmtId="0" fontId="0" fillId="5" borderId="1" xfId="0" applyFill="1" applyBorder="1" applyAlignment="1">
      <alignment horizontal="center" vertical="top" wrapText="1"/>
    </xf>
    <xf numFmtId="0" fontId="2" fillId="2" borderId="1" xfId="0" applyFont="1" applyFill="1" applyBorder="1" applyAlignment="1">
      <alignment horizontal="center" vertical="top" wrapText="1"/>
    </xf>
    <xf numFmtId="0" fontId="0" fillId="6" borderId="0" xfId="0" applyFill="1" applyAlignment="1">
      <alignment vertical="top"/>
    </xf>
    <xf numFmtId="44" fontId="0" fillId="7" borderId="1" xfId="16" applyFont="1" applyFill="1" applyBorder="1" applyAlignment="1" applyProtection="1">
      <alignment vertical="top"/>
      <protection locked="0"/>
    </xf>
    <xf numFmtId="164" fontId="0" fillId="7" borderId="1" xfId="0" applyNumberFormat="1" applyFill="1" applyBorder="1" applyAlignment="1" applyProtection="1">
      <alignment vertical="top"/>
      <protection locked="0"/>
    </xf>
    <xf numFmtId="0" fontId="0" fillId="7" borderId="1" xfId="0" applyFill="1" applyBorder="1" applyAlignment="1" applyProtection="1">
      <alignment vertical="top"/>
      <protection locked="0"/>
    </xf>
    <xf numFmtId="0" fontId="0" fillId="0" borderId="1" xfId="0" applyFont="1" applyFill="1" applyBorder="1" applyAlignment="1">
      <alignment vertical="top"/>
    </xf>
    <xf numFmtId="0" fontId="0" fillId="0" borderId="1" xfId="0" applyFill="1" applyBorder="1" applyAlignment="1">
      <alignment vertical="top"/>
    </xf>
    <xf numFmtId="0" fontId="2" fillId="2" borderId="4" xfId="0" applyFont="1" applyFill="1" applyBorder="1" applyAlignment="1">
      <alignment horizontal="center" vertical="top"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2" fillId="2" borderId="5"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0" borderId="0" xfId="0" applyFont="1" applyAlignment="1">
      <alignment horizontal="right" vertical="top"/>
    </xf>
    <xf numFmtId="0" fontId="0" fillId="7" borderId="6" xfId="0" applyFill="1" applyBorder="1" applyAlignment="1" applyProtection="1">
      <alignment horizontal="center" vertical="top"/>
      <protection locked="0"/>
    </xf>
    <xf numFmtId="0" fontId="6" fillId="0" borderId="0" xfId="0" applyFont="1" applyAlignment="1">
      <alignment horizontal="center" vertical="top"/>
    </xf>
    <xf numFmtId="0" fontId="0" fillId="4" borderId="4" xfId="0" applyFill="1" applyBorder="1" applyAlignment="1">
      <alignment horizontal="center" vertical="top" wrapText="1"/>
    </xf>
    <xf numFmtId="0" fontId="0" fillId="4" borderId="3" xfId="0" applyFill="1" applyBorder="1" applyAlignment="1">
      <alignment horizontal="center" vertical="top" wrapText="1"/>
    </xf>
    <xf numFmtId="0" fontId="0" fillId="0" borderId="1" xfId="0" applyBorder="1" applyAlignment="1">
      <alignment horizontal="left" vertical="top" wrapText="1"/>
    </xf>
    <xf numFmtId="0" fontId="2" fillId="2" borderId="1" xfId="0" applyFont="1" applyFill="1" applyBorder="1" applyAlignment="1">
      <alignment horizontal="center" vertical="top" wrapText="1"/>
    </xf>
    <xf numFmtId="0" fontId="0" fillId="0" borderId="1" xfId="0" applyFill="1" applyBorder="1" applyAlignment="1">
      <alignment horizontal="left" vertical="top" wrapText="1"/>
    </xf>
    <xf numFmtId="0" fontId="0" fillId="5" borderId="4" xfId="0" applyFill="1" applyBorder="1" applyAlignment="1">
      <alignment horizontal="center" vertical="top" wrapText="1"/>
    </xf>
    <xf numFmtId="0" fontId="0" fillId="5" borderId="3" xfId="0" applyFill="1" applyBorder="1" applyAlignment="1">
      <alignment horizontal="center" vertical="top" wrapText="1"/>
    </xf>
    <xf numFmtId="0" fontId="0" fillId="2" borderId="1" xfId="0" applyFill="1" applyBorder="1" applyAlignment="1">
      <alignment horizontal="center" vertical="top"/>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2" fillId="4" borderId="4" xfId="0" applyFont="1" applyFill="1" applyBorder="1" applyAlignment="1">
      <alignment horizontal="center" vertical="top" wrapText="1"/>
    </xf>
    <xf numFmtId="0" fontId="2" fillId="4" borderId="3" xfId="0" applyFont="1" applyFill="1" applyBorder="1" applyAlignment="1">
      <alignment horizontal="center" vertical="top" wrapText="1"/>
    </xf>
    <xf numFmtId="0" fontId="2" fillId="4" borderId="1" xfId="0" applyFont="1" applyFill="1" applyBorder="1" applyAlignment="1">
      <alignment horizontal="center" vertical="top" wrapText="1"/>
    </xf>
    <xf numFmtId="0" fontId="0" fillId="4" borderId="1" xfId="0" applyFill="1" applyBorder="1" applyAlignment="1">
      <alignment horizontal="center" vertical="top"/>
    </xf>
    <xf numFmtId="0" fontId="2" fillId="4" borderId="5" xfId="0" applyFont="1" applyFill="1" applyBorder="1" applyAlignment="1">
      <alignment horizontal="center" vertical="top" wrapText="1"/>
    </xf>
    <xf numFmtId="0" fontId="2" fillId="5" borderId="4" xfId="0" applyFont="1" applyFill="1" applyBorder="1" applyAlignment="1">
      <alignment horizontal="center" vertical="top" wrapText="1"/>
    </xf>
    <xf numFmtId="0" fontId="2" fillId="5" borderId="3" xfId="0" applyFont="1" applyFill="1" applyBorder="1" applyAlignment="1">
      <alignment horizontal="center" vertical="top" wrapText="1"/>
    </xf>
    <xf numFmtId="0" fontId="2" fillId="5" borderId="1" xfId="0" applyFont="1" applyFill="1" applyBorder="1" applyAlignment="1">
      <alignment horizontal="center" vertical="top" wrapText="1"/>
    </xf>
    <xf numFmtId="0" fontId="0" fillId="5" borderId="1" xfId="0" applyFill="1" applyBorder="1" applyAlignment="1">
      <alignment horizontal="center" vertical="top"/>
    </xf>
    <xf numFmtId="0" fontId="2" fillId="5" borderId="5" xfId="0" applyFont="1" applyFill="1" applyBorder="1" applyAlignment="1">
      <alignment horizontal="center" vertical="top" wrapText="1"/>
    </xf>
    <xf numFmtId="0" fontId="0" fillId="5" borderId="1" xfId="0" applyFill="1" applyBorder="1" applyAlignment="1">
      <alignment horizontal="center" vertical="top" wrapText="1"/>
    </xf>
    <xf numFmtId="0" fontId="2" fillId="7" borderId="6" xfId="0" applyFont="1" applyFill="1" applyBorder="1" applyAlignment="1" applyProtection="1">
      <alignment horizontal="center" vertical="top"/>
      <protection locked="0"/>
    </xf>
    <xf numFmtId="0" fontId="0" fillId="4" borderId="1" xfId="0" applyFill="1" applyBorder="1" applyAlignment="1">
      <alignment horizontal="center" vertical="top" wrapText="1"/>
    </xf>
    <xf numFmtId="0" fontId="0" fillId="2" borderId="1" xfId="0" applyFill="1" applyBorder="1" applyAlignment="1">
      <alignment horizontal="center"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3" xfId="0"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tabSelected="1" workbookViewId="0" topLeftCell="A1">
      <selection activeCell="L16" sqref="L16"/>
    </sheetView>
  </sheetViews>
  <sheetFormatPr defaultColWidth="9.140625" defaultRowHeight="15"/>
  <cols>
    <col min="1" max="1" width="8.57421875" style="1" customWidth="1"/>
    <col min="2" max="2" width="43.00390625" style="1" customWidth="1"/>
    <col min="3" max="8" width="22.57421875" style="1" customWidth="1"/>
    <col min="9" max="16384" width="9.140625" style="1" customWidth="1"/>
  </cols>
  <sheetData>
    <row r="1" spans="1:8" ht="15">
      <c r="A1" s="41" t="s">
        <v>101</v>
      </c>
      <c r="B1" s="41"/>
      <c r="C1" s="41"/>
      <c r="D1" s="41"/>
      <c r="E1" s="41"/>
      <c r="F1" s="41"/>
      <c r="G1" s="42"/>
      <c r="H1" s="42"/>
    </row>
    <row r="3" spans="1:8" ht="18.75">
      <c r="A3" s="43" t="s">
        <v>82</v>
      </c>
      <c r="B3" s="43"/>
      <c r="C3" s="43"/>
      <c r="D3" s="43"/>
      <c r="E3" s="43"/>
      <c r="F3" s="43"/>
      <c r="G3" s="43"/>
      <c r="H3" s="43"/>
    </row>
    <row r="5" spans="1:4" ht="14.45" customHeight="1">
      <c r="A5" s="36" t="s">
        <v>6</v>
      </c>
      <c r="B5" s="39"/>
      <c r="C5" s="39"/>
      <c r="D5" s="40"/>
    </row>
    <row r="6" spans="1:4" ht="28.9" customHeight="1">
      <c r="A6" s="14"/>
      <c r="B6" s="14" t="s">
        <v>24</v>
      </c>
      <c r="C6" s="14" t="s">
        <v>57</v>
      </c>
      <c r="D6" s="14" t="s">
        <v>58</v>
      </c>
    </row>
    <row r="7" spans="1:4" ht="15">
      <c r="A7" s="2" t="s">
        <v>14</v>
      </c>
      <c r="B7" s="2" t="s">
        <v>13</v>
      </c>
      <c r="C7" s="20"/>
      <c r="D7" s="5">
        <v>84.75</v>
      </c>
    </row>
    <row r="8" spans="1:4" ht="15">
      <c r="A8" s="2" t="s">
        <v>15</v>
      </c>
      <c r="B8" s="2" t="s">
        <v>7</v>
      </c>
      <c r="C8" s="17">
        <v>0.2</v>
      </c>
      <c r="D8" s="9">
        <f>ROUND(D7/(100%-SUM($C$8:$C$9))*$C$8,2)</f>
        <v>21.52</v>
      </c>
    </row>
    <row r="9" spans="1:4" ht="15">
      <c r="A9" s="2" t="s">
        <v>16</v>
      </c>
      <c r="B9" s="2" t="s">
        <v>8</v>
      </c>
      <c r="C9" s="17">
        <v>0.0125</v>
      </c>
      <c r="D9" s="9">
        <f>ROUND(D7/(100%-SUM($C$8:$C$9))*$C$9,2)</f>
        <v>1.35</v>
      </c>
    </row>
    <row r="10" spans="1:4" ht="15">
      <c r="A10" s="2" t="s">
        <v>41</v>
      </c>
      <c r="B10" s="2" t="s">
        <v>59</v>
      </c>
      <c r="C10" s="16"/>
      <c r="D10" s="10">
        <f>SUM(D7:D9)</f>
        <v>107.61999999999999</v>
      </c>
    </row>
    <row r="12" spans="1:8" ht="15">
      <c r="A12" s="47" t="s">
        <v>34</v>
      </c>
      <c r="B12" s="47"/>
      <c r="C12" s="47"/>
      <c r="D12" s="47"/>
      <c r="E12" s="47"/>
      <c r="F12" s="47"/>
      <c r="G12" s="47"/>
      <c r="H12" s="47"/>
    </row>
    <row r="13" spans="1:8" ht="14.45" customHeight="1">
      <c r="A13" s="18" t="s">
        <v>0</v>
      </c>
      <c r="B13" s="46" t="s">
        <v>19</v>
      </c>
      <c r="C13" s="46"/>
      <c r="D13" s="46"/>
      <c r="E13" s="46"/>
      <c r="F13" s="46"/>
      <c r="G13" s="46"/>
      <c r="H13" s="46"/>
    </row>
    <row r="14" spans="1:8" ht="15" customHeight="1">
      <c r="A14" s="2" t="s">
        <v>1</v>
      </c>
      <c r="B14" s="46" t="s">
        <v>20</v>
      </c>
      <c r="C14" s="46"/>
      <c r="D14" s="46"/>
      <c r="E14" s="46"/>
      <c r="F14" s="46"/>
      <c r="G14" s="46"/>
      <c r="H14" s="46"/>
    </row>
    <row r="15" spans="1:8" ht="14.45" customHeight="1">
      <c r="A15" s="2" t="s">
        <v>2</v>
      </c>
      <c r="B15" s="46" t="s">
        <v>21</v>
      </c>
      <c r="C15" s="46"/>
      <c r="D15" s="46"/>
      <c r="E15" s="46"/>
      <c r="F15" s="46"/>
      <c r="G15" s="46"/>
      <c r="H15" s="46"/>
    </row>
    <row r="16" spans="1:8" ht="44.45" customHeight="1">
      <c r="A16" s="2" t="s">
        <v>3</v>
      </c>
      <c r="B16" s="48" t="s">
        <v>100</v>
      </c>
      <c r="C16" s="48"/>
      <c r="D16" s="48"/>
      <c r="E16" s="48"/>
      <c r="F16" s="48"/>
      <c r="G16" s="48"/>
      <c r="H16" s="48"/>
    </row>
    <row r="17" spans="1:8" ht="45.75" customHeight="1">
      <c r="A17" s="2" t="s">
        <v>4</v>
      </c>
      <c r="B17" s="46" t="s">
        <v>83</v>
      </c>
      <c r="C17" s="46"/>
      <c r="D17" s="46"/>
      <c r="E17" s="46"/>
      <c r="F17" s="46"/>
      <c r="G17" s="46"/>
      <c r="H17" s="46"/>
    </row>
    <row r="18" spans="1:8" ht="31.9" customHeight="1">
      <c r="A18" s="2" t="s">
        <v>22</v>
      </c>
      <c r="B18" s="46" t="s">
        <v>102</v>
      </c>
      <c r="C18" s="46"/>
      <c r="D18" s="46"/>
      <c r="E18" s="46"/>
      <c r="F18" s="46"/>
      <c r="G18" s="46"/>
      <c r="H18" s="46"/>
    </row>
    <row r="20" spans="1:5" ht="29.25" customHeight="1">
      <c r="A20" s="38" t="s">
        <v>98</v>
      </c>
      <c r="B20" s="37"/>
      <c r="C20" s="21" t="s">
        <v>65</v>
      </c>
      <c r="D20" s="25" t="s">
        <v>66</v>
      </c>
      <c r="E20" s="27" t="s">
        <v>67</v>
      </c>
    </row>
    <row r="21" spans="1:5" ht="15">
      <c r="A21" s="6" t="s">
        <v>10</v>
      </c>
      <c r="B21" s="6" t="s">
        <v>24</v>
      </c>
      <c r="C21" s="7" t="s">
        <v>11</v>
      </c>
      <c r="D21" s="7" t="s">
        <v>11</v>
      </c>
      <c r="E21" s="7" t="s">
        <v>11</v>
      </c>
    </row>
    <row r="22" spans="1:5" ht="15">
      <c r="A22" s="6" t="s">
        <v>0</v>
      </c>
      <c r="B22" s="6" t="s">
        <v>5</v>
      </c>
      <c r="C22" s="10">
        <f>ROUND((C26+C25)/(100%-$C$8-$C$9),2)</f>
        <v>0</v>
      </c>
      <c r="D22" s="10">
        <f>ROUND((D26+D25)/(100%-$C$8-$C$9),2)</f>
        <v>0</v>
      </c>
      <c r="E22" s="10">
        <f>ROUND((E26+E25)/(100%-$C$8-$C$9),2)</f>
        <v>0</v>
      </c>
    </row>
    <row r="23" spans="1:5" ht="15">
      <c r="A23" s="2" t="s">
        <v>1</v>
      </c>
      <c r="B23" s="2" t="s">
        <v>7</v>
      </c>
      <c r="C23" s="5">
        <f>ROUND(C22*$C$8,2)</f>
        <v>0</v>
      </c>
      <c r="D23" s="5">
        <f>ROUND(D22*$C$8,2)</f>
        <v>0</v>
      </c>
      <c r="E23" s="5">
        <f>ROUND(E22*$C$8,2)</f>
        <v>0</v>
      </c>
    </row>
    <row r="24" spans="1:5" ht="15">
      <c r="A24" s="2" t="s">
        <v>2</v>
      </c>
      <c r="B24" s="2" t="s">
        <v>8</v>
      </c>
      <c r="C24" s="9">
        <f>ROUND(C22*$C$9,2)</f>
        <v>0</v>
      </c>
      <c r="D24" s="9">
        <f>ROUND(D22*$C$9,2)</f>
        <v>0</v>
      </c>
      <c r="E24" s="9">
        <f>ROUND(E22*$C$9,2)</f>
        <v>0</v>
      </c>
    </row>
    <row r="25" spans="1:5" ht="15">
      <c r="A25" s="2" t="s">
        <v>3</v>
      </c>
      <c r="B25" s="2" t="s">
        <v>17</v>
      </c>
      <c r="C25" s="31"/>
      <c r="D25" s="31"/>
      <c r="E25" s="31"/>
    </row>
    <row r="26" spans="1:5" ht="15">
      <c r="A26" s="2" t="s">
        <v>4</v>
      </c>
      <c r="B26" s="2" t="s">
        <v>12</v>
      </c>
      <c r="C26" s="8">
        <f>ROUND(C27*$D$7,2)</f>
        <v>0</v>
      </c>
      <c r="D26" s="8">
        <f>ROUND(D27*$D$7,2)</f>
        <v>0</v>
      </c>
      <c r="E26" s="8">
        <f>ROUND(E27*$D$7,2)</f>
        <v>0</v>
      </c>
    </row>
    <row r="27" spans="1:5" ht="15">
      <c r="A27" s="2" t="s">
        <v>9</v>
      </c>
      <c r="B27" s="2" t="s">
        <v>18</v>
      </c>
      <c r="C27" s="32"/>
      <c r="D27" s="32"/>
      <c r="E27" s="32"/>
    </row>
    <row r="29" spans="1:5" ht="29.25" customHeight="1">
      <c r="A29" s="36" t="s">
        <v>93</v>
      </c>
      <c r="B29" s="37"/>
      <c r="C29" s="21" t="s">
        <v>73</v>
      </c>
      <c r="D29" s="25" t="s">
        <v>74</v>
      </c>
      <c r="E29" s="27" t="s">
        <v>75</v>
      </c>
    </row>
    <row r="30" spans="1:5" ht="15">
      <c r="A30" s="6" t="s">
        <v>10</v>
      </c>
      <c r="B30" s="6" t="s">
        <v>24</v>
      </c>
      <c r="C30" s="7" t="s">
        <v>11</v>
      </c>
      <c r="D30" s="7" t="s">
        <v>11</v>
      </c>
      <c r="E30" s="7" t="s">
        <v>11</v>
      </c>
    </row>
    <row r="31" spans="1:5" ht="15">
      <c r="A31" s="6" t="s">
        <v>0</v>
      </c>
      <c r="B31" s="6" t="s">
        <v>5</v>
      </c>
      <c r="C31" s="10">
        <f>ROUND((C35+C34)/(100%-$C$8-$C$9),2)</f>
        <v>0</v>
      </c>
      <c r="D31" s="10">
        <f>ROUND((D35+D34)/(100%-$C$8-$C$9),2)</f>
        <v>0</v>
      </c>
      <c r="E31" s="10">
        <f>ROUND((E35+E34)/(100%-$C$8-$C$9),2)</f>
        <v>0</v>
      </c>
    </row>
    <row r="32" spans="1:5" ht="15">
      <c r="A32" s="2" t="s">
        <v>1</v>
      </c>
      <c r="B32" s="2" t="s">
        <v>7</v>
      </c>
      <c r="C32" s="5">
        <f>ROUND(C31*$C$8,2)</f>
        <v>0</v>
      </c>
      <c r="D32" s="5">
        <f>ROUND(D31*$C$8,2)</f>
        <v>0</v>
      </c>
      <c r="E32" s="5">
        <f>ROUND(E31*$C$8,2)</f>
        <v>0</v>
      </c>
    </row>
    <row r="33" spans="1:5" ht="15">
      <c r="A33" s="2" t="s">
        <v>2</v>
      </c>
      <c r="B33" s="2" t="s">
        <v>8</v>
      </c>
      <c r="C33" s="9">
        <f>ROUND(C31*$C$9,2)</f>
        <v>0</v>
      </c>
      <c r="D33" s="9">
        <f>ROUND(D31*$C$9,2)</f>
        <v>0</v>
      </c>
      <c r="E33" s="9">
        <f>ROUND(E31*$C$9,2)</f>
        <v>0</v>
      </c>
    </row>
    <row r="34" spans="1:5" ht="15">
      <c r="A34" s="2" t="s">
        <v>3</v>
      </c>
      <c r="B34" s="2" t="s">
        <v>17</v>
      </c>
      <c r="C34" s="31"/>
      <c r="D34" s="31"/>
      <c r="E34" s="31"/>
    </row>
    <row r="35" spans="1:5" ht="15">
      <c r="A35" s="2" t="s">
        <v>4</v>
      </c>
      <c r="B35" s="2" t="s">
        <v>12</v>
      </c>
      <c r="C35" s="8">
        <f>ROUND(C36*$D$7,2)</f>
        <v>0</v>
      </c>
      <c r="D35" s="8">
        <f>ROUND(D36*$D$7,2)</f>
        <v>0</v>
      </c>
      <c r="E35" s="8">
        <f>ROUND(E36*$D$7,2)</f>
        <v>0</v>
      </c>
    </row>
    <row r="36" spans="1:5" ht="15">
      <c r="A36" s="2" t="s">
        <v>9</v>
      </c>
      <c r="B36" s="2" t="s">
        <v>42</v>
      </c>
      <c r="C36" s="32"/>
      <c r="D36" s="32"/>
      <c r="E36" s="32"/>
    </row>
    <row r="38" spans="1:8" ht="61.5" customHeight="1">
      <c r="A38" s="36" t="s">
        <v>95</v>
      </c>
      <c r="B38" s="37"/>
      <c r="C38" s="38" t="s">
        <v>68</v>
      </c>
      <c r="D38" s="37"/>
      <c r="E38" s="44" t="s">
        <v>69</v>
      </c>
      <c r="F38" s="45"/>
      <c r="G38" s="49" t="s">
        <v>70</v>
      </c>
      <c r="H38" s="50"/>
    </row>
    <row r="39" spans="1:8" ht="15">
      <c r="A39" s="24"/>
      <c r="B39" s="22"/>
      <c r="C39" s="23" t="s">
        <v>94</v>
      </c>
      <c r="D39" s="23" t="s">
        <v>72</v>
      </c>
      <c r="E39" s="26" t="s">
        <v>94</v>
      </c>
      <c r="F39" s="26" t="s">
        <v>72</v>
      </c>
      <c r="G39" s="28" t="s">
        <v>94</v>
      </c>
      <c r="H39" s="28" t="s">
        <v>72</v>
      </c>
    </row>
    <row r="40" spans="1:8" ht="15">
      <c r="A40" s="6" t="s">
        <v>10</v>
      </c>
      <c r="B40" s="6" t="s">
        <v>24</v>
      </c>
      <c r="C40" s="7" t="s">
        <v>11</v>
      </c>
      <c r="D40" s="7" t="s">
        <v>11</v>
      </c>
      <c r="E40" s="7" t="s">
        <v>11</v>
      </c>
      <c r="F40" s="7" t="s">
        <v>11</v>
      </c>
      <c r="G40" s="7" t="s">
        <v>11</v>
      </c>
      <c r="H40" s="7" t="s">
        <v>11</v>
      </c>
    </row>
    <row r="41" spans="1:8" ht="15">
      <c r="A41" s="6" t="s">
        <v>0</v>
      </c>
      <c r="B41" s="6" t="s">
        <v>5</v>
      </c>
      <c r="C41" s="10">
        <f aca="true" t="shared" si="0" ref="C41:H41">ROUND((C45+C44)/(100%-$C$8-$C$9),2)</f>
        <v>0</v>
      </c>
      <c r="D41" s="10">
        <f t="shared" si="0"/>
        <v>0</v>
      </c>
      <c r="E41" s="10">
        <f t="shared" si="0"/>
        <v>0</v>
      </c>
      <c r="F41" s="10">
        <f t="shared" si="0"/>
        <v>0</v>
      </c>
      <c r="G41" s="10">
        <f t="shared" si="0"/>
        <v>0</v>
      </c>
      <c r="H41" s="10">
        <f t="shared" si="0"/>
        <v>0</v>
      </c>
    </row>
    <row r="42" spans="1:8" ht="15">
      <c r="A42" s="2" t="s">
        <v>1</v>
      </c>
      <c r="B42" s="2" t="s">
        <v>7</v>
      </c>
      <c r="C42" s="5">
        <f aca="true" t="shared" si="1" ref="C42:H42">ROUND(C41*$C$8,2)</f>
        <v>0</v>
      </c>
      <c r="D42" s="5">
        <f t="shared" si="1"/>
        <v>0</v>
      </c>
      <c r="E42" s="5">
        <f t="shared" si="1"/>
        <v>0</v>
      </c>
      <c r="F42" s="5">
        <f t="shared" si="1"/>
        <v>0</v>
      </c>
      <c r="G42" s="5">
        <f t="shared" si="1"/>
        <v>0</v>
      </c>
      <c r="H42" s="5">
        <f t="shared" si="1"/>
        <v>0</v>
      </c>
    </row>
    <row r="43" spans="1:8" ht="15">
      <c r="A43" s="2" t="s">
        <v>2</v>
      </c>
      <c r="B43" s="2" t="s">
        <v>8</v>
      </c>
      <c r="C43" s="9">
        <f aca="true" t="shared" si="2" ref="C43:H43">ROUND(C41*$C$9,2)</f>
        <v>0</v>
      </c>
      <c r="D43" s="9">
        <f t="shared" si="2"/>
        <v>0</v>
      </c>
      <c r="E43" s="9">
        <f t="shared" si="2"/>
        <v>0</v>
      </c>
      <c r="F43" s="9">
        <f t="shared" si="2"/>
        <v>0</v>
      </c>
      <c r="G43" s="9">
        <f t="shared" si="2"/>
        <v>0</v>
      </c>
      <c r="H43" s="9">
        <f t="shared" si="2"/>
        <v>0</v>
      </c>
    </row>
    <row r="44" spans="1:8" ht="15">
      <c r="A44" s="2" t="s">
        <v>3</v>
      </c>
      <c r="B44" s="2" t="s">
        <v>17</v>
      </c>
      <c r="C44" s="31"/>
      <c r="D44" s="31"/>
      <c r="E44" s="31"/>
      <c r="F44" s="31"/>
      <c r="G44" s="31"/>
      <c r="H44" s="31"/>
    </row>
    <row r="45" spans="1:8" ht="15">
      <c r="A45" s="2" t="s">
        <v>4</v>
      </c>
      <c r="B45" s="2" t="s">
        <v>12</v>
      </c>
      <c r="C45" s="8">
        <f aca="true" t="shared" si="3" ref="C45:H45">ROUND(C46*$D$7,2)</f>
        <v>0</v>
      </c>
      <c r="D45" s="8">
        <f t="shared" si="3"/>
        <v>0</v>
      </c>
      <c r="E45" s="8">
        <f t="shared" si="3"/>
        <v>0</v>
      </c>
      <c r="F45" s="8">
        <f t="shared" si="3"/>
        <v>0</v>
      </c>
      <c r="G45" s="8">
        <f t="shared" si="3"/>
        <v>0</v>
      </c>
      <c r="H45" s="8">
        <f t="shared" si="3"/>
        <v>0</v>
      </c>
    </row>
    <row r="46" spans="1:8" ht="15">
      <c r="A46" s="2" t="s">
        <v>9</v>
      </c>
      <c r="B46" s="2" t="s">
        <v>18</v>
      </c>
      <c r="C46" s="32"/>
      <c r="D46" s="32"/>
      <c r="E46" s="32"/>
      <c r="F46" s="32"/>
      <c r="G46" s="32"/>
      <c r="H46" s="32"/>
    </row>
    <row r="48" spans="1:5" ht="63" customHeight="1">
      <c r="A48" s="36" t="s">
        <v>96</v>
      </c>
      <c r="B48" s="37"/>
      <c r="C48" s="23" t="s">
        <v>68</v>
      </c>
      <c r="D48" s="26" t="s">
        <v>69</v>
      </c>
      <c r="E48" s="28" t="s">
        <v>70</v>
      </c>
    </row>
    <row r="49" spans="1:5" ht="15">
      <c r="A49" s="6" t="s">
        <v>10</v>
      </c>
      <c r="B49" s="6" t="s">
        <v>24</v>
      </c>
      <c r="C49" s="7" t="s">
        <v>11</v>
      </c>
      <c r="D49" s="7" t="s">
        <v>11</v>
      </c>
      <c r="E49" s="7" t="s">
        <v>11</v>
      </c>
    </row>
    <row r="50" spans="1:5" ht="15">
      <c r="A50" s="6" t="s">
        <v>0</v>
      </c>
      <c r="B50" s="6" t="s">
        <v>5</v>
      </c>
      <c r="C50" s="10">
        <f>ROUND((C54+C53)/(100%-$C$8-$C$9),2)</f>
        <v>0</v>
      </c>
      <c r="D50" s="10">
        <f>ROUND((D54+D53)/(100%-$C$8-$C$9),2)</f>
        <v>0</v>
      </c>
      <c r="E50" s="10">
        <f>ROUND((E54+E53)/(100%-$C$8-$C$9),2)</f>
        <v>0</v>
      </c>
    </row>
    <row r="51" spans="1:5" ht="15">
      <c r="A51" s="2" t="s">
        <v>1</v>
      </c>
      <c r="B51" s="2" t="s">
        <v>7</v>
      </c>
      <c r="C51" s="5">
        <f>ROUND(C50*$C$8,2)</f>
        <v>0</v>
      </c>
      <c r="D51" s="5">
        <f>ROUND(D50*$C$8,2)</f>
        <v>0</v>
      </c>
      <c r="E51" s="5">
        <f>ROUND(E50*$C$8,2)</f>
        <v>0</v>
      </c>
    </row>
    <row r="52" spans="1:5" ht="15">
      <c r="A52" s="2" t="s">
        <v>2</v>
      </c>
      <c r="B52" s="2" t="s">
        <v>8</v>
      </c>
      <c r="C52" s="9">
        <f>ROUND(C50*$C$9,2)</f>
        <v>0</v>
      </c>
      <c r="D52" s="9">
        <f>ROUND(D50*$C$9,2)</f>
        <v>0</v>
      </c>
      <c r="E52" s="9">
        <f>ROUND(E50*$C$9,2)</f>
        <v>0</v>
      </c>
    </row>
    <row r="53" spans="1:5" ht="15">
      <c r="A53" s="2" t="s">
        <v>3</v>
      </c>
      <c r="B53" s="2" t="s">
        <v>17</v>
      </c>
      <c r="C53" s="31"/>
      <c r="D53" s="31"/>
      <c r="E53" s="31"/>
    </row>
    <row r="54" spans="1:5" ht="15">
      <c r="A54" s="2" t="s">
        <v>4</v>
      </c>
      <c r="B54" s="2" t="s">
        <v>12</v>
      </c>
      <c r="C54" s="8">
        <f>ROUND(C55*$D$7,2)</f>
        <v>0</v>
      </c>
      <c r="D54" s="8">
        <f>ROUND(D55*$D$7,2)</f>
        <v>0</v>
      </c>
      <c r="E54" s="8">
        <f>ROUND(E55*$D$7,2)</f>
        <v>0</v>
      </c>
    </row>
    <row r="55" spans="1:5" ht="15">
      <c r="A55" s="2" t="s">
        <v>9</v>
      </c>
      <c r="B55" s="2" t="s">
        <v>18</v>
      </c>
      <c r="C55" s="32"/>
      <c r="D55" s="32"/>
      <c r="E55" s="32"/>
    </row>
    <row r="57" spans="1:5" ht="64.5" customHeight="1">
      <c r="A57" s="36" t="s">
        <v>97</v>
      </c>
      <c r="B57" s="37"/>
      <c r="C57" s="23" t="s">
        <v>71</v>
      </c>
      <c r="D57" s="26" t="s">
        <v>80</v>
      </c>
      <c r="E57" s="28" t="s">
        <v>81</v>
      </c>
    </row>
    <row r="58" spans="1:5" ht="15">
      <c r="A58" s="6" t="s">
        <v>10</v>
      </c>
      <c r="B58" s="6" t="s">
        <v>24</v>
      </c>
      <c r="C58" s="7" t="s">
        <v>11</v>
      </c>
      <c r="D58" s="7" t="s">
        <v>11</v>
      </c>
      <c r="E58" s="7" t="s">
        <v>11</v>
      </c>
    </row>
    <row r="59" spans="1:5" ht="15">
      <c r="A59" s="6" t="s">
        <v>0</v>
      </c>
      <c r="B59" s="6" t="s">
        <v>5</v>
      </c>
      <c r="C59" s="10">
        <f>ROUND((C63+C62)/(100%-$C$8-$C$9),2)</f>
        <v>0</v>
      </c>
      <c r="D59" s="10">
        <f>ROUND((D63+D62)/(100%-$C$8-$C$9),2)</f>
        <v>0</v>
      </c>
      <c r="E59" s="10">
        <f>ROUND((E63+E62)/(100%-$C$8-$C$9),2)</f>
        <v>0</v>
      </c>
    </row>
    <row r="60" spans="1:5" ht="15">
      <c r="A60" s="2" t="s">
        <v>1</v>
      </c>
      <c r="B60" s="2" t="s">
        <v>7</v>
      </c>
      <c r="C60" s="5">
        <f>ROUND(C59*$C$8,2)</f>
        <v>0</v>
      </c>
      <c r="D60" s="5">
        <f>ROUND(D59*$C$8,2)</f>
        <v>0</v>
      </c>
      <c r="E60" s="5">
        <f>ROUND(E59*$C$8,2)</f>
        <v>0</v>
      </c>
    </row>
    <row r="61" spans="1:5" ht="15">
      <c r="A61" s="2" t="s">
        <v>2</v>
      </c>
      <c r="B61" s="2" t="s">
        <v>8</v>
      </c>
      <c r="C61" s="9">
        <f>ROUND(C59*$C$9,2)</f>
        <v>0</v>
      </c>
      <c r="D61" s="9">
        <f>ROUND(D59*$C$9,2)</f>
        <v>0</v>
      </c>
      <c r="E61" s="9">
        <f>ROUND(E59*$C$9,2)</f>
        <v>0</v>
      </c>
    </row>
    <row r="62" spans="1:5" ht="15">
      <c r="A62" s="2" t="s">
        <v>3</v>
      </c>
      <c r="B62" s="2" t="s">
        <v>17</v>
      </c>
      <c r="C62" s="31"/>
      <c r="D62" s="31"/>
      <c r="E62" s="31"/>
    </row>
    <row r="63" spans="1:5" ht="15">
      <c r="A63" s="2" t="s">
        <v>4</v>
      </c>
      <c r="B63" s="2" t="s">
        <v>12</v>
      </c>
      <c r="C63" s="8">
        <f>ROUND(C64*$D$7,2)</f>
        <v>0</v>
      </c>
      <c r="D63" s="8">
        <f>ROUND(D64*$D$7,2)</f>
        <v>0</v>
      </c>
      <c r="E63" s="8">
        <f>ROUND(E64*$D$7,2)</f>
        <v>0</v>
      </c>
    </row>
    <row r="64" spans="1:5" ht="15">
      <c r="A64" s="2" t="s">
        <v>9</v>
      </c>
      <c r="B64" s="2" t="s">
        <v>18</v>
      </c>
      <c r="C64" s="32"/>
      <c r="D64" s="32"/>
      <c r="E64" s="32"/>
    </row>
    <row r="66" spans="1:3" ht="14.45" customHeight="1">
      <c r="A66" s="36" t="s">
        <v>76</v>
      </c>
      <c r="B66" s="37"/>
      <c r="C66" s="21" t="s">
        <v>79</v>
      </c>
    </row>
    <row r="67" spans="1:3" ht="15">
      <c r="A67" s="6" t="s">
        <v>10</v>
      </c>
      <c r="B67" s="6" t="s">
        <v>24</v>
      </c>
      <c r="C67" s="7" t="s">
        <v>11</v>
      </c>
    </row>
    <row r="68" spans="1:3" ht="15">
      <c r="A68" s="6" t="s">
        <v>0</v>
      </c>
      <c r="B68" s="6" t="s">
        <v>5</v>
      </c>
      <c r="C68" s="10">
        <f>ROUND((C71)/(100%-$C$8-$C$9),2)</f>
        <v>0</v>
      </c>
    </row>
    <row r="69" spans="1:3" ht="15">
      <c r="A69" s="2" t="s">
        <v>1</v>
      </c>
      <c r="B69" s="2" t="s">
        <v>7</v>
      </c>
      <c r="C69" s="5">
        <f>ROUND(C68*$C$8,2)</f>
        <v>0</v>
      </c>
    </row>
    <row r="70" spans="1:3" ht="15">
      <c r="A70" s="2" t="s">
        <v>2</v>
      </c>
      <c r="B70" s="2" t="s">
        <v>8</v>
      </c>
      <c r="C70" s="9">
        <f>ROUND(C68*$C$9,2)</f>
        <v>0</v>
      </c>
    </row>
    <row r="71" spans="1:3" ht="15">
      <c r="A71" s="2" t="s">
        <v>77</v>
      </c>
      <c r="B71" s="2" t="s">
        <v>78</v>
      </c>
      <c r="C71" s="31"/>
    </row>
  </sheetData>
  <mergeCells count="20">
    <mergeCell ref="A1:F1"/>
    <mergeCell ref="G1:H1"/>
    <mergeCell ref="A3:H3"/>
    <mergeCell ref="E38:F38"/>
    <mergeCell ref="B13:H13"/>
    <mergeCell ref="A12:H12"/>
    <mergeCell ref="B14:H14"/>
    <mergeCell ref="B15:H15"/>
    <mergeCell ref="B16:H16"/>
    <mergeCell ref="B17:H17"/>
    <mergeCell ref="B18:H18"/>
    <mergeCell ref="G38:H38"/>
    <mergeCell ref="A29:B29"/>
    <mergeCell ref="A20:B20"/>
    <mergeCell ref="A38:B38"/>
    <mergeCell ref="A48:B48"/>
    <mergeCell ref="A57:B57"/>
    <mergeCell ref="C38:D38"/>
    <mergeCell ref="A66:B66"/>
    <mergeCell ref="A5:D5"/>
  </mergeCells>
  <printOptions/>
  <pageMargins left="0.5" right="0.5" top="0.5" bottom="0.5" header="0.5" footer="0.4"/>
  <pageSetup fitToHeight="1" fitToWidth="1" horizontalDpi="1200" verticalDpi="1200" orientation="portrait" scale="5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workbookViewId="0" topLeftCell="A4">
      <selection activeCell="Q26" sqref="Q26"/>
    </sheetView>
  </sheetViews>
  <sheetFormatPr defaultColWidth="9.140625" defaultRowHeight="15"/>
  <cols>
    <col min="1" max="1" width="8.57421875" style="1" customWidth="1"/>
    <col min="2" max="2" width="36.8515625" style="1" customWidth="1"/>
    <col min="3" max="11" width="11.421875" style="1" customWidth="1"/>
    <col min="12" max="14" width="12.00390625" style="1" customWidth="1"/>
    <col min="15" max="16384" width="9.140625" style="1" customWidth="1"/>
  </cols>
  <sheetData>
    <row r="1" spans="1:14" ht="15">
      <c r="A1" s="41" t="s">
        <v>101</v>
      </c>
      <c r="B1" s="41"/>
      <c r="C1" s="41"/>
      <c r="D1" s="41"/>
      <c r="E1" s="41"/>
      <c r="F1" s="41"/>
      <c r="G1" s="41"/>
      <c r="H1" s="41"/>
      <c r="I1" s="41"/>
      <c r="J1" s="41"/>
      <c r="K1" s="42"/>
      <c r="L1" s="42"/>
      <c r="M1" s="42"/>
      <c r="N1" s="42"/>
    </row>
    <row r="3" spans="1:14" ht="18.75">
      <c r="A3" s="43" t="s">
        <v>86</v>
      </c>
      <c r="B3" s="43"/>
      <c r="C3" s="43"/>
      <c r="D3" s="43"/>
      <c r="E3" s="43"/>
      <c r="F3" s="43"/>
      <c r="G3" s="43"/>
      <c r="H3" s="43"/>
      <c r="I3" s="43"/>
      <c r="J3" s="43"/>
      <c r="K3" s="43"/>
      <c r="L3" s="43"/>
      <c r="M3" s="43"/>
      <c r="N3" s="43"/>
    </row>
    <row r="5" spans="1:4" ht="14.45" customHeight="1">
      <c r="A5" s="36" t="s">
        <v>6</v>
      </c>
      <c r="B5" s="39"/>
      <c r="C5" s="39"/>
      <c r="D5" s="40"/>
    </row>
    <row r="6" spans="1:4" ht="15">
      <c r="A6" s="14"/>
      <c r="B6" s="14" t="s">
        <v>24</v>
      </c>
      <c r="C6" s="14" t="s">
        <v>57</v>
      </c>
      <c r="D6" s="14" t="s">
        <v>64</v>
      </c>
    </row>
    <row r="7" spans="1:4" ht="15" customHeight="1">
      <c r="A7" s="2" t="s">
        <v>14</v>
      </c>
      <c r="B7" s="2" t="s">
        <v>13</v>
      </c>
      <c r="C7" s="19"/>
      <c r="D7" s="5">
        <v>84.75</v>
      </c>
    </row>
    <row r="8" spans="1:4" ht="15">
      <c r="A8" s="2" t="s">
        <v>15</v>
      </c>
      <c r="B8" s="2" t="s">
        <v>7</v>
      </c>
      <c r="C8" s="3">
        <v>0.2</v>
      </c>
      <c r="D8" s="9">
        <f>ROUND(D7/(100%-SUM($C$8:$C$9))*$C$8,2)</f>
        <v>21.52</v>
      </c>
    </row>
    <row r="9" spans="1:4" ht="15">
      <c r="A9" s="2" t="s">
        <v>16</v>
      </c>
      <c r="B9" s="2" t="s">
        <v>8</v>
      </c>
      <c r="C9" s="4">
        <v>0.0125</v>
      </c>
      <c r="D9" s="9">
        <f>ROUND(D7/(100%-SUM($C$8:$C$9))*$C$9,2)</f>
        <v>1.35</v>
      </c>
    </row>
    <row r="10" spans="1:4" ht="15">
      <c r="A10" s="2" t="s">
        <v>41</v>
      </c>
      <c r="B10" s="2" t="s">
        <v>59</v>
      </c>
      <c r="C10" s="16"/>
      <c r="D10" s="10">
        <f>SUM(D7:D9)</f>
        <v>107.61999999999999</v>
      </c>
    </row>
    <row r="12" spans="1:14" ht="15">
      <c r="A12" s="47" t="s">
        <v>34</v>
      </c>
      <c r="B12" s="47"/>
      <c r="C12" s="47"/>
      <c r="D12" s="47"/>
      <c r="E12" s="47"/>
      <c r="F12" s="47"/>
      <c r="G12" s="47"/>
      <c r="H12" s="47"/>
      <c r="I12" s="47"/>
      <c r="J12" s="47"/>
      <c r="K12" s="47"/>
      <c r="L12" s="47"/>
      <c r="M12" s="47"/>
      <c r="N12" s="47"/>
    </row>
    <row r="13" spans="1:14" ht="15" customHeight="1">
      <c r="A13" s="2" t="s">
        <v>0</v>
      </c>
      <c r="B13" s="46" t="s">
        <v>19</v>
      </c>
      <c r="C13" s="46"/>
      <c r="D13" s="46"/>
      <c r="E13" s="46"/>
      <c r="F13" s="46"/>
      <c r="G13" s="46"/>
      <c r="H13" s="46"/>
      <c r="I13" s="46"/>
      <c r="J13" s="46"/>
      <c r="K13" s="46"/>
      <c r="L13" s="46"/>
      <c r="M13" s="46"/>
      <c r="N13" s="46"/>
    </row>
    <row r="14" spans="1:14" ht="15" customHeight="1">
      <c r="A14" s="2" t="s">
        <v>1</v>
      </c>
      <c r="B14" s="46" t="s">
        <v>20</v>
      </c>
      <c r="C14" s="46"/>
      <c r="D14" s="46"/>
      <c r="E14" s="46"/>
      <c r="F14" s="46"/>
      <c r="G14" s="46"/>
      <c r="H14" s="46"/>
      <c r="I14" s="46"/>
      <c r="J14" s="46"/>
      <c r="K14" s="46"/>
      <c r="L14" s="46"/>
      <c r="M14" s="46"/>
      <c r="N14" s="46"/>
    </row>
    <row r="15" spans="1:14" ht="15" customHeight="1">
      <c r="A15" s="2" t="s">
        <v>2</v>
      </c>
      <c r="B15" s="46" t="s">
        <v>21</v>
      </c>
      <c r="C15" s="46"/>
      <c r="D15" s="46"/>
      <c r="E15" s="46"/>
      <c r="F15" s="46"/>
      <c r="G15" s="46"/>
      <c r="H15" s="46"/>
      <c r="I15" s="46"/>
      <c r="J15" s="46"/>
      <c r="K15" s="46"/>
      <c r="L15" s="46"/>
      <c r="M15" s="46"/>
      <c r="N15" s="46"/>
    </row>
    <row r="16" spans="1:14" ht="46.9" customHeight="1">
      <c r="A16" s="2" t="s">
        <v>3</v>
      </c>
      <c r="B16" s="48" t="s">
        <v>99</v>
      </c>
      <c r="C16" s="48"/>
      <c r="D16" s="48"/>
      <c r="E16" s="48"/>
      <c r="F16" s="48"/>
      <c r="G16" s="48"/>
      <c r="H16" s="48"/>
      <c r="I16" s="48"/>
      <c r="J16" s="48"/>
      <c r="K16" s="48"/>
      <c r="L16" s="48"/>
      <c r="M16" s="48"/>
      <c r="N16" s="48"/>
    </row>
    <row r="17" spans="1:14" ht="43.15" customHeight="1">
      <c r="A17" s="2" t="s">
        <v>4</v>
      </c>
      <c r="B17" s="46" t="s">
        <v>88</v>
      </c>
      <c r="C17" s="46"/>
      <c r="D17" s="46"/>
      <c r="E17" s="46"/>
      <c r="F17" s="46"/>
      <c r="G17" s="46"/>
      <c r="H17" s="46"/>
      <c r="I17" s="46"/>
      <c r="J17" s="46"/>
      <c r="K17" s="46"/>
      <c r="L17" s="46"/>
      <c r="M17" s="46"/>
      <c r="N17" s="46"/>
    </row>
    <row r="18" spans="1:14" ht="30" customHeight="1">
      <c r="A18" s="2" t="s">
        <v>22</v>
      </c>
      <c r="B18" s="46" t="s">
        <v>103</v>
      </c>
      <c r="C18" s="46"/>
      <c r="D18" s="46"/>
      <c r="E18" s="46"/>
      <c r="F18" s="46"/>
      <c r="G18" s="46"/>
      <c r="H18" s="46"/>
      <c r="I18" s="46"/>
      <c r="J18" s="46"/>
      <c r="K18" s="46"/>
      <c r="L18" s="46"/>
      <c r="M18" s="46"/>
      <c r="N18" s="46"/>
    </row>
    <row r="20" spans="1:14" ht="30" customHeight="1">
      <c r="A20" s="36" t="s">
        <v>35</v>
      </c>
      <c r="B20" s="40"/>
      <c r="C20" s="47" t="s">
        <v>106</v>
      </c>
      <c r="D20" s="51"/>
      <c r="E20" s="51"/>
      <c r="F20" s="51"/>
      <c r="G20" s="51"/>
      <c r="H20" s="51"/>
      <c r="I20" s="51"/>
      <c r="J20" s="51"/>
      <c r="K20" s="51"/>
      <c r="L20" s="47" t="s">
        <v>105</v>
      </c>
      <c r="M20" s="47"/>
      <c r="N20" s="47"/>
    </row>
    <row r="21" spans="1:14" ht="45">
      <c r="A21" s="11" t="s">
        <v>23</v>
      </c>
      <c r="B21" s="12" t="s">
        <v>24</v>
      </c>
      <c r="C21" s="7" t="s">
        <v>56</v>
      </c>
      <c r="D21" s="7" t="s">
        <v>30</v>
      </c>
      <c r="E21" s="7" t="s">
        <v>31</v>
      </c>
      <c r="F21" s="7" t="s">
        <v>32</v>
      </c>
      <c r="G21" s="7" t="s">
        <v>25</v>
      </c>
      <c r="H21" s="7" t="s">
        <v>26</v>
      </c>
      <c r="I21" s="7" t="s">
        <v>27</v>
      </c>
      <c r="J21" s="7" t="s">
        <v>28</v>
      </c>
      <c r="K21" s="7" t="s">
        <v>29</v>
      </c>
      <c r="L21" s="7" t="s">
        <v>33</v>
      </c>
      <c r="M21" s="7" t="s">
        <v>26</v>
      </c>
      <c r="N21" s="7" t="s">
        <v>28</v>
      </c>
    </row>
    <row r="22" spans="1:14" ht="15">
      <c r="A22" s="56">
        <v>1</v>
      </c>
      <c r="B22" s="6" t="s">
        <v>43</v>
      </c>
      <c r="C22" s="10">
        <f aca="true" t="shared" si="0" ref="C22:N22">ROUND((C26+C25)/(100%-$C$8-$C$9),2)</f>
        <v>112.7</v>
      </c>
      <c r="D22" s="10">
        <f t="shared" si="0"/>
        <v>0</v>
      </c>
      <c r="E22" s="10">
        <f t="shared" si="0"/>
        <v>0</v>
      </c>
      <c r="F22" s="10">
        <f t="shared" si="0"/>
        <v>0</v>
      </c>
      <c r="G22" s="10">
        <f t="shared" si="0"/>
        <v>0</v>
      </c>
      <c r="H22" s="10">
        <f t="shared" si="0"/>
        <v>0</v>
      </c>
      <c r="I22" s="10">
        <f t="shared" si="0"/>
        <v>0</v>
      </c>
      <c r="J22" s="10">
        <f t="shared" si="0"/>
        <v>0</v>
      </c>
      <c r="K22" s="10">
        <f t="shared" si="0"/>
        <v>0</v>
      </c>
      <c r="L22" s="10">
        <f t="shared" si="0"/>
        <v>0</v>
      </c>
      <c r="M22" s="10">
        <f t="shared" si="0"/>
        <v>0</v>
      </c>
      <c r="N22" s="10">
        <f t="shared" si="0"/>
        <v>0</v>
      </c>
    </row>
    <row r="23" spans="1:14" ht="15">
      <c r="A23" s="56"/>
      <c r="B23" s="2" t="s">
        <v>44</v>
      </c>
      <c r="C23" s="5">
        <f aca="true" t="shared" si="1" ref="C23:N23">ROUND(C22*$C$8,2)</f>
        <v>22.54</v>
      </c>
      <c r="D23" s="5">
        <f t="shared" si="1"/>
        <v>0</v>
      </c>
      <c r="E23" s="5">
        <f t="shared" si="1"/>
        <v>0</v>
      </c>
      <c r="F23" s="5">
        <f t="shared" si="1"/>
        <v>0</v>
      </c>
      <c r="G23" s="5">
        <f t="shared" si="1"/>
        <v>0</v>
      </c>
      <c r="H23" s="5">
        <f t="shared" si="1"/>
        <v>0</v>
      </c>
      <c r="I23" s="5">
        <f t="shared" si="1"/>
        <v>0</v>
      </c>
      <c r="J23" s="5">
        <f t="shared" si="1"/>
        <v>0</v>
      </c>
      <c r="K23" s="5">
        <f t="shared" si="1"/>
        <v>0</v>
      </c>
      <c r="L23" s="5">
        <f t="shared" si="1"/>
        <v>0</v>
      </c>
      <c r="M23" s="5">
        <f t="shared" si="1"/>
        <v>0</v>
      </c>
      <c r="N23" s="5">
        <f t="shared" si="1"/>
        <v>0</v>
      </c>
    </row>
    <row r="24" spans="1:14" ht="15">
      <c r="A24" s="56"/>
      <c r="B24" s="2" t="s">
        <v>45</v>
      </c>
      <c r="C24" s="9">
        <f aca="true" t="shared" si="2" ref="C24:N24">ROUND(C22*$C$9,2)</f>
        <v>1.41</v>
      </c>
      <c r="D24" s="9">
        <f t="shared" si="2"/>
        <v>0</v>
      </c>
      <c r="E24" s="9">
        <f t="shared" si="2"/>
        <v>0</v>
      </c>
      <c r="F24" s="9">
        <f t="shared" si="2"/>
        <v>0</v>
      </c>
      <c r="G24" s="9">
        <f t="shared" si="2"/>
        <v>0</v>
      </c>
      <c r="H24" s="9">
        <f t="shared" si="2"/>
        <v>0</v>
      </c>
      <c r="I24" s="9">
        <f t="shared" si="2"/>
        <v>0</v>
      </c>
      <c r="J24" s="9">
        <f t="shared" si="2"/>
        <v>0</v>
      </c>
      <c r="K24" s="9">
        <f t="shared" si="2"/>
        <v>0</v>
      </c>
      <c r="L24" s="9">
        <f t="shared" si="2"/>
        <v>0</v>
      </c>
      <c r="M24" s="9">
        <f t="shared" si="2"/>
        <v>0</v>
      </c>
      <c r="N24" s="9">
        <f t="shared" si="2"/>
        <v>0</v>
      </c>
    </row>
    <row r="25" spans="1:14" ht="15">
      <c r="A25" s="56"/>
      <c r="B25" s="2" t="s">
        <v>46</v>
      </c>
      <c r="C25" s="31">
        <v>4</v>
      </c>
      <c r="D25" s="31"/>
      <c r="E25" s="31"/>
      <c r="F25" s="31"/>
      <c r="G25" s="31"/>
      <c r="H25" s="31"/>
      <c r="I25" s="31"/>
      <c r="J25" s="31"/>
      <c r="K25" s="31"/>
      <c r="L25" s="31"/>
      <c r="M25" s="31"/>
      <c r="N25" s="31"/>
    </row>
    <row r="26" spans="1:14" ht="15">
      <c r="A26" s="56"/>
      <c r="B26" s="2" t="s">
        <v>47</v>
      </c>
      <c r="C26" s="8">
        <f aca="true" t="shared" si="3" ref="C26:N26">ROUND(C27*$D$7,2)</f>
        <v>84.75</v>
      </c>
      <c r="D26" s="8">
        <f t="shared" si="3"/>
        <v>0</v>
      </c>
      <c r="E26" s="8">
        <f t="shared" si="3"/>
        <v>0</v>
      </c>
      <c r="F26" s="8">
        <f t="shared" si="3"/>
        <v>0</v>
      </c>
      <c r="G26" s="8">
        <f t="shared" si="3"/>
        <v>0</v>
      </c>
      <c r="H26" s="8">
        <f t="shared" si="3"/>
        <v>0</v>
      </c>
      <c r="I26" s="8">
        <f t="shared" si="3"/>
        <v>0</v>
      </c>
      <c r="J26" s="8">
        <f t="shared" si="3"/>
        <v>0</v>
      </c>
      <c r="K26" s="8">
        <f t="shared" si="3"/>
        <v>0</v>
      </c>
      <c r="L26" s="8">
        <f t="shared" si="3"/>
        <v>0</v>
      </c>
      <c r="M26" s="8">
        <f t="shared" si="3"/>
        <v>0</v>
      </c>
      <c r="N26" s="8">
        <f t="shared" si="3"/>
        <v>0</v>
      </c>
    </row>
    <row r="27" spans="1:14" ht="15">
      <c r="A27" s="56"/>
      <c r="B27" s="2" t="s">
        <v>48</v>
      </c>
      <c r="C27" s="32">
        <v>1</v>
      </c>
      <c r="D27" s="32"/>
      <c r="E27" s="32"/>
      <c r="F27" s="32"/>
      <c r="G27" s="32"/>
      <c r="H27" s="32"/>
      <c r="I27" s="32"/>
      <c r="J27" s="32"/>
      <c r="K27" s="32"/>
      <c r="L27" s="32"/>
      <c r="M27" s="32"/>
      <c r="N27" s="32"/>
    </row>
    <row r="28" spans="1:14" ht="15">
      <c r="A28" s="56">
        <v>2</v>
      </c>
      <c r="B28" s="6" t="s">
        <v>43</v>
      </c>
      <c r="C28" s="10">
        <f aca="true" t="shared" si="4" ref="C28:N28">ROUND((C32+C31)/(100%-$C$8-$C$9),2)</f>
        <v>0</v>
      </c>
      <c r="D28" s="10">
        <f t="shared" si="4"/>
        <v>0</v>
      </c>
      <c r="E28" s="10">
        <f t="shared" si="4"/>
        <v>0</v>
      </c>
      <c r="F28" s="10">
        <f t="shared" si="4"/>
        <v>0</v>
      </c>
      <c r="G28" s="10">
        <f t="shared" si="4"/>
        <v>0</v>
      </c>
      <c r="H28" s="10">
        <f t="shared" si="4"/>
        <v>0</v>
      </c>
      <c r="I28" s="10">
        <f t="shared" si="4"/>
        <v>0</v>
      </c>
      <c r="J28" s="10">
        <f t="shared" si="4"/>
        <v>0</v>
      </c>
      <c r="K28" s="10">
        <f t="shared" si="4"/>
        <v>0</v>
      </c>
      <c r="L28" s="10">
        <f t="shared" si="4"/>
        <v>0</v>
      </c>
      <c r="M28" s="10">
        <f t="shared" si="4"/>
        <v>0</v>
      </c>
      <c r="N28" s="10">
        <f t="shared" si="4"/>
        <v>0</v>
      </c>
    </row>
    <row r="29" spans="1:14" ht="15">
      <c r="A29" s="56"/>
      <c r="B29" s="2" t="s">
        <v>44</v>
      </c>
      <c r="C29" s="5">
        <f aca="true" t="shared" si="5" ref="C29">ROUND(C28*$C$8,2)</f>
        <v>0</v>
      </c>
      <c r="D29" s="5">
        <f aca="true" t="shared" si="6" ref="D29">ROUND(D28*$C$8,2)</f>
        <v>0</v>
      </c>
      <c r="E29" s="5">
        <f aca="true" t="shared" si="7" ref="E29">ROUND(E28*$C$8,2)</f>
        <v>0</v>
      </c>
      <c r="F29" s="5">
        <f aca="true" t="shared" si="8" ref="F29">ROUND(F28*$C$8,2)</f>
        <v>0</v>
      </c>
      <c r="G29" s="5">
        <f aca="true" t="shared" si="9" ref="G29">ROUND(G28*$C$8,2)</f>
        <v>0</v>
      </c>
      <c r="H29" s="5">
        <f aca="true" t="shared" si="10" ref="H29">ROUND(H28*$C$8,2)</f>
        <v>0</v>
      </c>
      <c r="I29" s="5">
        <f aca="true" t="shared" si="11" ref="I29">ROUND(I28*$C$8,2)</f>
        <v>0</v>
      </c>
      <c r="J29" s="5">
        <f aca="true" t="shared" si="12" ref="J29">ROUND(J28*$C$8,2)</f>
        <v>0</v>
      </c>
      <c r="K29" s="5">
        <f aca="true" t="shared" si="13" ref="K29">ROUND(K28*$C$8,2)</f>
        <v>0</v>
      </c>
      <c r="L29" s="5">
        <f aca="true" t="shared" si="14" ref="L29">ROUND(L28*$C$8,2)</f>
        <v>0</v>
      </c>
      <c r="M29" s="5">
        <f aca="true" t="shared" si="15" ref="M29">ROUND(M28*$C$8,2)</f>
        <v>0</v>
      </c>
      <c r="N29" s="5">
        <f aca="true" t="shared" si="16" ref="N29">ROUND(N28*$C$8,2)</f>
        <v>0</v>
      </c>
    </row>
    <row r="30" spans="1:14" ht="15">
      <c r="A30" s="56"/>
      <c r="B30" s="2" t="s">
        <v>45</v>
      </c>
      <c r="C30" s="9">
        <f aca="true" t="shared" si="17" ref="C30:N30">ROUND(C28*$C$9,2)</f>
        <v>0</v>
      </c>
      <c r="D30" s="9">
        <f t="shared" si="17"/>
        <v>0</v>
      </c>
      <c r="E30" s="9">
        <f t="shared" si="17"/>
        <v>0</v>
      </c>
      <c r="F30" s="9">
        <f t="shared" si="17"/>
        <v>0</v>
      </c>
      <c r="G30" s="9">
        <f t="shared" si="17"/>
        <v>0</v>
      </c>
      <c r="H30" s="9">
        <f t="shared" si="17"/>
        <v>0</v>
      </c>
      <c r="I30" s="9">
        <f t="shared" si="17"/>
        <v>0</v>
      </c>
      <c r="J30" s="9">
        <f t="shared" si="17"/>
        <v>0</v>
      </c>
      <c r="K30" s="9">
        <f t="shared" si="17"/>
        <v>0</v>
      </c>
      <c r="L30" s="9">
        <f t="shared" si="17"/>
        <v>0</v>
      </c>
      <c r="M30" s="9">
        <f t="shared" si="17"/>
        <v>0</v>
      </c>
      <c r="N30" s="9">
        <f t="shared" si="17"/>
        <v>0</v>
      </c>
    </row>
    <row r="31" spans="1:14" ht="15">
      <c r="A31" s="56"/>
      <c r="B31" s="2" t="s">
        <v>46</v>
      </c>
      <c r="C31" s="31"/>
      <c r="D31" s="31"/>
      <c r="E31" s="31"/>
      <c r="F31" s="31"/>
      <c r="G31" s="31"/>
      <c r="H31" s="31"/>
      <c r="I31" s="31"/>
      <c r="J31" s="31"/>
      <c r="K31" s="31"/>
      <c r="L31" s="31"/>
      <c r="M31" s="31"/>
      <c r="N31" s="31"/>
    </row>
    <row r="32" spans="1:14" ht="15">
      <c r="A32" s="56"/>
      <c r="B32" s="2" t="s">
        <v>47</v>
      </c>
      <c r="C32" s="8">
        <f aca="true" t="shared" si="18" ref="C32:N32">ROUND(C33*$D$7,2)</f>
        <v>0</v>
      </c>
      <c r="D32" s="8">
        <f t="shared" si="18"/>
        <v>0</v>
      </c>
      <c r="E32" s="8">
        <f t="shared" si="18"/>
        <v>0</v>
      </c>
      <c r="F32" s="8">
        <f t="shared" si="18"/>
        <v>0</v>
      </c>
      <c r="G32" s="8">
        <f t="shared" si="18"/>
        <v>0</v>
      </c>
      <c r="H32" s="8">
        <f t="shared" si="18"/>
        <v>0</v>
      </c>
      <c r="I32" s="8">
        <f t="shared" si="18"/>
        <v>0</v>
      </c>
      <c r="J32" s="8">
        <f t="shared" si="18"/>
        <v>0</v>
      </c>
      <c r="K32" s="8">
        <f t="shared" si="18"/>
        <v>0</v>
      </c>
      <c r="L32" s="8">
        <f t="shared" si="18"/>
        <v>0</v>
      </c>
      <c r="M32" s="8">
        <f t="shared" si="18"/>
        <v>0</v>
      </c>
      <c r="N32" s="8">
        <f t="shared" si="18"/>
        <v>0</v>
      </c>
    </row>
    <row r="33" spans="1:14" ht="15">
      <c r="A33" s="56"/>
      <c r="B33" s="2" t="s">
        <v>48</v>
      </c>
      <c r="C33" s="32"/>
      <c r="D33" s="32"/>
      <c r="E33" s="32"/>
      <c r="F33" s="32"/>
      <c r="G33" s="32"/>
      <c r="H33" s="32"/>
      <c r="I33" s="32"/>
      <c r="J33" s="32"/>
      <c r="K33" s="32"/>
      <c r="L33" s="32"/>
      <c r="M33" s="32"/>
      <c r="N33" s="32"/>
    </row>
    <row r="34" spans="1:14" ht="15">
      <c r="A34" s="53">
        <v>3</v>
      </c>
      <c r="B34" s="6" t="s">
        <v>43</v>
      </c>
      <c r="C34" s="10">
        <f aca="true" t="shared" si="19" ref="C34:N34">ROUND((C38+C37)/(100%-$C$8-$C$9),2)</f>
        <v>0</v>
      </c>
      <c r="D34" s="10">
        <f t="shared" si="19"/>
        <v>0</v>
      </c>
      <c r="E34" s="10">
        <f t="shared" si="19"/>
        <v>0</v>
      </c>
      <c r="F34" s="10">
        <f t="shared" si="19"/>
        <v>0</v>
      </c>
      <c r="G34" s="10">
        <f t="shared" si="19"/>
        <v>0</v>
      </c>
      <c r="H34" s="10">
        <f t="shared" si="19"/>
        <v>0</v>
      </c>
      <c r="I34" s="10">
        <f t="shared" si="19"/>
        <v>0</v>
      </c>
      <c r="J34" s="10">
        <f t="shared" si="19"/>
        <v>0</v>
      </c>
      <c r="K34" s="10">
        <f t="shared" si="19"/>
        <v>0</v>
      </c>
      <c r="L34" s="10">
        <f t="shared" si="19"/>
        <v>0</v>
      </c>
      <c r="M34" s="10">
        <f t="shared" si="19"/>
        <v>0</v>
      </c>
      <c r="N34" s="10">
        <f t="shared" si="19"/>
        <v>0</v>
      </c>
    </row>
    <row r="35" spans="1:14" ht="15">
      <c r="A35" s="54"/>
      <c r="B35" s="2" t="s">
        <v>44</v>
      </c>
      <c r="C35" s="5">
        <f aca="true" t="shared" si="20" ref="C35">ROUND(C34*$C$8,2)</f>
        <v>0</v>
      </c>
      <c r="D35" s="5">
        <f aca="true" t="shared" si="21" ref="D35">ROUND(D34*$C$8,2)</f>
        <v>0</v>
      </c>
      <c r="E35" s="5">
        <f aca="true" t="shared" si="22" ref="E35">ROUND(E34*$C$8,2)</f>
        <v>0</v>
      </c>
      <c r="F35" s="5">
        <f aca="true" t="shared" si="23" ref="F35">ROUND(F34*$C$8,2)</f>
        <v>0</v>
      </c>
      <c r="G35" s="5">
        <f aca="true" t="shared" si="24" ref="G35">ROUND(G34*$C$8,2)</f>
        <v>0</v>
      </c>
      <c r="H35" s="5">
        <f aca="true" t="shared" si="25" ref="H35">ROUND(H34*$C$8,2)</f>
        <v>0</v>
      </c>
      <c r="I35" s="5">
        <f aca="true" t="shared" si="26" ref="I35">ROUND(I34*$C$8,2)</f>
        <v>0</v>
      </c>
      <c r="J35" s="5">
        <f aca="true" t="shared" si="27" ref="J35">ROUND(J34*$C$8,2)</f>
        <v>0</v>
      </c>
      <c r="K35" s="5">
        <f aca="true" t="shared" si="28" ref="K35">ROUND(K34*$C$8,2)</f>
        <v>0</v>
      </c>
      <c r="L35" s="5">
        <f aca="true" t="shared" si="29" ref="L35">ROUND(L34*$C$8,2)</f>
        <v>0</v>
      </c>
      <c r="M35" s="5">
        <f aca="true" t="shared" si="30" ref="M35">ROUND(M34*$C$8,2)</f>
        <v>0</v>
      </c>
      <c r="N35" s="5">
        <f aca="true" t="shared" si="31" ref="N35">ROUND(N34*$C$8,2)</f>
        <v>0</v>
      </c>
    </row>
    <row r="36" spans="1:14" ht="15">
      <c r="A36" s="54"/>
      <c r="B36" s="2" t="s">
        <v>45</v>
      </c>
      <c r="C36" s="9">
        <f aca="true" t="shared" si="32" ref="C36:N36">ROUND(C34*$C$9,2)</f>
        <v>0</v>
      </c>
      <c r="D36" s="9">
        <f t="shared" si="32"/>
        <v>0</v>
      </c>
      <c r="E36" s="9">
        <f t="shared" si="32"/>
        <v>0</v>
      </c>
      <c r="F36" s="9">
        <f t="shared" si="32"/>
        <v>0</v>
      </c>
      <c r="G36" s="9">
        <f t="shared" si="32"/>
        <v>0</v>
      </c>
      <c r="H36" s="9">
        <f t="shared" si="32"/>
        <v>0</v>
      </c>
      <c r="I36" s="9">
        <f t="shared" si="32"/>
        <v>0</v>
      </c>
      <c r="J36" s="9">
        <f t="shared" si="32"/>
        <v>0</v>
      </c>
      <c r="K36" s="9">
        <f t="shared" si="32"/>
        <v>0</v>
      </c>
      <c r="L36" s="9">
        <f t="shared" si="32"/>
        <v>0</v>
      </c>
      <c r="M36" s="9">
        <f t="shared" si="32"/>
        <v>0</v>
      </c>
      <c r="N36" s="9">
        <f t="shared" si="32"/>
        <v>0</v>
      </c>
    </row>
    <row r="37" spans="1:14" ht="15">
      <c r="A37" s="54"/>
      <c r="B37" s="2" t="s">
        <v>46</v>
      </c>
      <c r="C37" s="31"/>
      <c r="D37" s="31"/>
      <c r="E37" s="31"/>
      <c r="F37" s="31"/>
      <c r="G37" s="31"/>
      <c r="H37" s="31"/>
      <c r="I37" s="31"/>
      <c r="J37" s="31"/>
      <c r="K37" s="31"/>
      <c r="L37" s="31"/>
      <c r="M37" s="31"/>
      <c r="N37" s="31"/>
    </row>
    <row r="38" spans="1:14" ht="15">
      <c r="A38" s="54"/>
      <c r="B38" s="2" t="s">
        <v>47</v>
      </c>
      <c r="C38" s="8">
        <f aca="true" t="shared" si="33" ref="C38:N38">ROUND(C39*$D$7,2)</f>
        <v>0</v>
      </c>
      <c r="D38" s="8">
        <f t="shared" si="33"/>
        <v>0</v>
      </c>
      <c r="E38" s="8">
        <f t="shared" si="33"/>
        <v>0</v>
      </c>
      <c r="F38" s="8">
        <f t="shared" si="33"/>
        <v>0</v>
      </c>
      <c r="G38" s="8">
        <f t="shared" si="33"/>
        <v>0</v>
      </c>
      <c r="H38" s="8">
        <f t="shared" si="33"/>
        <v>0</v>
      </c>
      <c r="I38" s="8">
        <f t="shared" si="33"/>
        <v>0</v>
      </c>
      <c r="J38" s="8">
        <f t="shared" si="33"/>
        <v>0</v>
      </c>
      <c r="K38" s="8">
        <f t="shared" si="33"/>
        <v>0</v>
      </c>
      <c r="L38" s="8">
        <f t="shared" si="33"/>
        <v>0</v>
      </c>
      <c r="M38" s="8">
        <f t="shared" si="33"/>
        <v>0</v>
      </c>
      <c r="N38" s="8">
        <f t="shared" si="33"/>
        <v>0</v>
      </c>
    </row>
    <row r="39" spans="1:14" ht="15">
      <c r="A39" s="55"/>
      <c r="B39" s="2" t="s">
        <v>48</v>
      </c>
      <c r="C39" s="32"/>
      <c r="D39" s="32"/>
      <c r="E39" s="32"/>
      <c r="F39" s="32"/>
      <c r="G39" s="32"/>
      <c r="H39" s="32"/>
      <c r="I39" s="32"/>
      <c r="J39" s="32"/>
      <c r="K39" s="32"/>
      <c r="L39" s="32"/>
      <c r="M39" s="32"/>
      <c r="N39" s="32"/>
    </row>
    <row r="40" spans="1:14" ht="15">
      <c r="A40" s="53">
        <v>4</v>
      </c>
      <c r="B40" s="6" t="s">
        <v>43</v>
      </c>
      <c r="C40" s="10">
        <f aca="true" t="shared" si="34" ref="C40:N40">ROUND((C44+C43)/(100%-$C$8-$C$9),2)</f>
        <v>0</v>
      </c>
      <c r="D40" s="10">
        <f t="shared" si="34"/>
        <v>0</v>
      </c>
      <c r="E40" s="10">
        <f t="shared" si="34"/>
        <v>0</v>
      </c>
      <c r="F40" s="10">
        <f t="shared" si="34"/>
        <v>0</v>
      </c>
      <c r="G40" s="10">
        <f t="shared" si="34"/>
        <v>0</v>
      </c>
      <c r="H40" s="10">
        <f t="shared" si="34"/>
        <v>0</v>
      </c>
      <c r="I40" s="10">
        <f t="shared" si="34"/>
        <v>0</v>
      </c>
      <c r="J40" s="10">
        <f t="shared" si="34"/>
        <v>0</v>
      </c>
      <c r="K40" s="10">
        <f t="shared" si="34"/>
        <v>0</v>
      </c>
      <c r="L40" s="10">
        <f t="shared" si="34"/>
        <v>0</v>
      </c>
      <c r="M40" s="10">
        <f t="shared" si="34"/>
        <v>0</v>
      </c>
      <c r="N40" s="10">
        <f t="shared" si="34"/>
        <v>0</v>
      </c>
    </row>
    <row r="41" spans="1:14" ht="15">
      <c r="A41" s="54"/>
      <c r="B41" s="2" t="s">
        <v>44</v>
      </c>
      <c r="C41" s="5">
        <f aca="true" t="shared" si="35" ref="C41">ROUND(C40*$C$8,2)</f>
        <v>0</v>
      </c>
      <c r="D41" s="5">
        <f aca="true" t="shared" si="36" ref="D41">ROUND(D40*$C$8,2)</f>
        <v>0</v>
      </c>
      <c r="E41" s="5">
        <f aca="true" t="shared" si="37" ref="E41">ROUND(E40*$C$8,2)</f>
        <v>0</v>
      </c>
      <c r="F41" s="5">
        <f aca="true" t="shared" si="38" ref="F41">ROUND(F40*$C$8,2)</f>
        <v>0</v>
      </c>
      <c r="G41" s="5">
        <f aca="true" t="shared" si="39" ref="G41">ROUND(G40*$C$8,2)</f>
        <v>0</v>
      </c>
      <c r="H41" s="5">
        <f aca="true" t="shared" si="40" ref="H41">ROUND(H40*$C$8,2)</f>
        <v>0</v>
      </c>
      <c r="I41" s="5">
        <f aca="true" t="shared" si="41" ref="I41">ROUND(I40*$C$8,2)</f>
        <v>0</v>
      </c>
      <c r="J41" s="5">
        <f aca="true" t="shared" si="42" ref="J41">ROUND(J40*$C$8,2)</f>
        <v>0</v>
      </c>
      <c r="K41" s="5">
        <f aca="true" t="shared" si="43" ref="K41">ROUND(K40*$C$8,2)</f>
        <v>0</v>
      </c>
      <c r="L41" s="5">
        <f aca="true" t="shared" si="44" ref="L41">ROUND(L40*$C$8,2)</f>
        <v>0</v>
      </c>
      <c r="M41" s="5">
        <f aca="true" t="shared" si="45" ref="M41">ROUND(M40*$C$8,2)</f>
        <v>0</v>
      </c>
      <c r="N41" s="5">
        <f aca="true" t="shared" si="46" ref="N41">ROUND(N40*$C$8,2)</f>
        <v>0</v>
      </c>
    </row>
    <row r="42" spans="1:14" ht="15">
      <c r="A42" s="54"/>
      <c r="B42" s="2" t="s">
        <v>45</v>
      </c>
      <c r="C42" s="9">
        <f aca="true" t="shared" si="47" ref="C42:N42">ROUND(C40*$C$9,2)</f>
        <v>0</v>
      </c>
      <c r="D42" s="9">
        <f t="shared" si="47"/>
        <v>0</v>
      </c>
      <c r="E42" s="9">
        <f t="shared" si="47"/>
        <v>0</v>
      </c>
      <c r="F42" s="9">
        <f t="shared" si="47"/>
        <v>0</v>
      </c>
      <c r="G42" s="9">
        <f t="shared" si="47"/>
        <v>0</v>
      </c>
      <c r="H42" s="9">
        <f t="shared" si="47"/>
        <v>0</v>
      </c>
      <c r="I42" s="9">
        <f t="shared" si="47"/>
        <v>0</v>
      </c>
      <c r="J42" s="9">
        <f t="shared" si="47"/>
        <v>0</v>
      </c>
      <c r="K42" s="9">
        <f t="shared" si="47"/>
        <v>0</v>
      </c>
      <c r="L42" s="9">
        <f t="shared" si="47"/>
        <v>0</v>
      </c>
      <c r="M42" s="9">
        <f t="shared" si="47"/>
        <v>0</v>
      </c>
      <c r="N42" s="9">
        <f t="shared" si="47"/>
        <v>0</v>
      </c>
    </row>
    <row r="43" spans="1:14" ht="15">
      <c r="A43" s="54"/>
      <c r="B43" s="2" t="s">
        <v>46</v>
      </c>
      <c r="C43" s="31"/>
      <c r="D43" s="31"/>
      <c r="E43" s="31"/>
      <c r="F43" s="31"/>
      <c r="G43" s="31"/>
      <c r="H43" s="31"/>
      <c r="I43" s="31"/>
      <c r="J43" s="31"/>
      <c r="K43" s="31"/>
      <c r="L43" s="31"/>
      <c r="M43" s="31"/>
      <c r="N43" s="31"/>
    </row>
    <row r="44" spans="1:14" ht="15">
      <c r="A44" s="54"/>
      <c r="B44" s="2" t="s">
        <v>47</v>
      </c>
      <c r="C44" s="8">
        <f aca="true" t="shared" si="48" ref="C44:N44">ROUND(C45*$D$7,2)</f>
        <v>0</v>
      </c>
      <c r="D44" s="8">
        <f t="shared" si="48"/>
        <v>0</v>
      </c>
      <c r="E44" s="8">
        <f t="shared" si="48"/>
        <v>0</v>
      </c>
      <c r="F44" s="8">
        <f t="shared" si="48"/>
        <v>0</v>
      </c>
      <c r="G44" s="8">
        <f t="shared" si="48"/>
        <v>0</v>
      </c>
      <c r="H44" s="8">
        <f t="shared" si="48"/>
        <v>0</v>
      </c>
      <c r="I44" s="8">
        <f t="shared" si="48"/>
        <v>0</v>
      </c>
      <c r="J44" s="8">
        <f t="shared" si="48"/>
        <v>0</v>
      </c>
      <c r="K44" s="8">
        <f t="shared" si="48"/>
        <v>0</v>
      </c>
      <c r="L44" s="8">
        <f t="shared" si="48"/>
        <v>0</v>
      </c>
      <c r="M44" s="8">
        <f t="shared" si="48"/>
        <v>0</v>
      </c>
      <c r="N44" s="8">
        <f t="shared" si="48"/>
        <v>0</v>
      </c>
    </row>
    <row r="45" spans="1:14" ht="15">
      <c r="A45" s="55"/>
      <c r="B45" s="2" t="s">
        <v>48</v>
      </c>
      <c r="C45" s="32"/>
      <c r="D45" s="32"/>
      <c r="E45" s="32"/>
      <c r="F45" s="32"/>
      <c r="G45" s="32"/>
      <c r="H45" s="32"/>
      <c r="I45" s="32"/>
      <c r="J45" s="32"/>
      <c r="K45" s="32"/>
      <c r="L45" s="32"/>
      <c r="M45" s="32"/>
      <c r="N45" s="32"/>
    </row>
    <row r="46" spans="1:14" ht="15">
      <c r="A46" s="53">
        <v>5</v>
      </c>
      <c r="B46" s="6" t="s">
        <v>43</v>
      </c>
      <c r="C46" s="10">
        <f aca="true" t="shared" si="49" ref="C46:N46">ROUND((C50+C49)/(100%-$C$8-$C$9),2)</f>
        <v>0</v>
      </c>
      <c r="D46" s="10">
        <f t="shared" si="49"/>
        <v>0</v>
      </c>
      <c r="E46" s="10">
        <f t="shared" si="49"/>
        <v>0</v>
      </c>
      <c r="F46" s="10">
        <f t="shared" si="49"/>
        <v>0</v>
      </c>
      <c r="G46" s="10">
        <f t="shared" si="49"/>
        <v>0</v>
      </c>
      <c r="H46" s="10">
        <f t="shared" si="49"/>
        <v>0</v>
      </c>
      <c r="I46" s="10">
        <f t="shared" si="49"/>
        <v>0</v>
      </c>
      <c r="J46" s="10">
        <f t="shared" si="49"/>
        <v>0</v>
      </c>
      <c r="K46" s="10">
        <f t="shared" si="49"/>
        <v>0</v>
      </c>
      <c r="L46" s="10">
        <f t="shared" si="49"/>
        <v>0</v>
      </c>
      <c r="M46" s="10">
        <f t="shared" si="49"/>
        <v>0</v>
      </c>
      <c r="N46" s="10">
        <f t="shared" si="49"/>
        <v>0</v>
      </c>
    </row>
    <row r="47" spans="1:14" ht="15">
      <c r="A47" s="54"/>
      <c r="B47" s="2" t="s">
        <v>44</v>
      </c>
      <c r="C47" s="5">
        <f aca="true" t="shared" si="50" ref="C47">ROUND(C46*$C$8,2)</f>
        <v>0</v>
      </c>
      <c r="D47" s="5">
        <f aca="true" t="shared" si="51" ref="D47">ROUND(D46*$C$8,2)</f>
        <v>0</v>
      </c>
      <c r="E47" s="5">
        <f aca="true" t="shared" si="52" ref="E47">ROUND(E46*$C$8,2)</f>
        <v>0</v>
      </c>
      <c r="F47" s="5">
        <f aca="true" t="shared" si="53" ref="F47">ROUND(F46*$C$8,2)</f>
        <v>0</v>
      </c>
      <c r="G47" s="5">
        <f aca="true" t="shared" si="54" ref="G47">ROUND(G46*$C$8,2)</f>
        <v>0</v>
      </c>
      <c r="H47" s="5">
        <f aca="true" t="shared" si="55" ref="H47">ROUND(H46*$C$8,2)</f>
        <v>0</v>
      </c>
      <c r="I47" s="5">
        <f aca="true" t="shared" si="56" ref="I47">ROUND(I46*$C$8,2)</f>
        <v>0</v>
      </c>
      <c r="J47" s="5">
        <f aca="true" t="shared" si="57" ref="J47">ROUND(J46*$C$8,2)</f>
        <v>0</v>
      </c>
      <c r="K47" s="5">
        <f aca="true" t="shared" si="58" ref="K47">ROUND(K46*$C$8,2)</f>
        <v>0</v>
      </c>
      <c r="L47" s="5">
        <f aca="true" t="shared" si="59" ref="L47">ROUND(L46*$C$8,2)</f>
        <v>0</v>
      </c>
      <c r="M47" s="5">
        <f aca="true" t="shared" si="60" ref="M47">ROUND(M46*$C$8,2)</f>
        <v>0</v>
      </c>
      <c r="N47" s="5">
        <f aca="true" t="shared" si="61" ref="N47">ROUND(N46*$C$8,2)</f>
        <v>0</v>
      </c>
    </row>
    <row r="48" spans="1:14" ht="15">
      <c r="A48" s="54"/>
      <c r="B48" s="2" t="s">
        <v>45</v>
      </c>
      <c r="C48" s="9">
        <f aca="true" t="shared" si="62" ref="C48:N48">ROUND(C46*$C$9,2)</f>
        <v>0</v>
      </c>
      <c r="D48" s="9">
        <f t="shared" si="62"/>
        <v>0</v>
      </c>
      <c r="E48" s="9">
        <f t="shared" si="62"/>
        <v>0</v>
      </c>
      <c r="F48" s="9">
        <f t="shared" si="62"/>
        <v>0</v>
      </c>
      <c r="G48" s="9">
        <f t="shared" si="62"/>
        <v>0</v>
      </c>
      <c r="H48" s="9">
        <f t="shared" si="62"/>
        <v>0</v>
      </c>
      <c r="I48" s="9">
        <f t="shared" si="62"/>
        <v>0</v>
      </c>
      <c r="J48" s="9">
        <f t="shared" si="62"/>
        <v>0</v>
      </c>
      <c r="K48" s="9">
        <f t="shared" si="62"/>
        <v>0</v>
      </c>
      <c r="L48" s="9">
        <f t="shared" si="62"/>
        <v>0</v>
      </c>
      <c r="M48" s="9">
        <f t="shared" si="62"/>
        <v>0</v>
      </c>
      <c r="N48" s="9">
        <f t="shared" si="62"/>
        <v>0</v>
      </c>
    </row>
    <row r="49" spans="1:14" ht="15">
      <c r="A49" s="54"/>
      <c r="B49" s="2" t="s">
        <v>46</v>
      </c>
      <c r="C49" s="31"/>
      <c r="D49" s="31"/>
      <c r="E49" s="31"/>
      <c r="F49" s="31"/>
      <c r="G49" s="31"/>
      <c r="H49" s="31"/>
      <c r="I49" s="31"/>
      <c r="J49" s="31"/>
      <c r="K49" s="31"/>
      <c r="L49" s="31"/>
      <c r="M49" s="31"/>
      <c r="N49" s="31"/>
    </row>
    <row r="50" spans="1:14" ht="15">
      <c r="A50" s="54"/>
      <c r="B50" s="2" t="s">
        <v>47</v>
      </c>
      <c r="C50" s="8">
        <f aca="true" t="shared" si="63" ref="C50:N50">ROUND(C51*$D$7,2)</f>
        <v>0</v>
      </c>
      <c r="D50" s="8">
        <f t="shared" si="63"/>
        <v>0</v>
      </c>
      <c r="E50" s="8">
        <f t="shared" si="63"/>
        <v>0</v>
      </c>
      <c r="F50" s="8">
        <f t="shared" si="63"/>
        <v>0</v>
      </c>
      <c r="G50" s="8">
        <f t="shared" si="63"/>
        <v>0</v>
      </c>
      <c r="H50" s="8">
        <f t="shared" si="63"/>
        <v>0</v>
      </c>
      <c r="I50" s="8">
        <f t="shared" si="63"/>
        <v>0</v>
      </c>
      <c r="J50" s="8">
        <f t="shared" si="63"/>
        <v>0</v>
      </c>
      <c r="K50" s="8">
        <f t="shared" si="63"/>
        <v>0</v>
      </c>
      <c r="L50" s="8">
        <f t="shared" si="63"/>
        <v>0</v>
      </c>
      <c r="M50" s="8">
        <f t="shared" si="63"/>
        <v>0</v>
      </c>
      <c r="N50" s="8">
        <f t="shared" si="63"/>
        <v>0</v>
      </c>
    </row>
    <row r="51" spans="1:14" ht="15">
      <c r="A51" s="55"/>
      <c r="B51" s="2" t="s">
        <v>48</v>
      </c>
      <c r="C51" s="32"/>
      <c r="D51" s="32"/>
      <c r="E51" s="32"/>
      <c r="F51" s="32"/>
      <c r="G51" s="32"/>
      <c r="H51" s="32"/>
      <c r="I51" s="32"/>
      <c r="J51" s="32"/>
      <c r="K51" s="32"/>
      <c r="L51" s="32"/>
      <c r="M51" s="32"/>
      <c r="N51" s="32"/>
    </row>
    <row r="52" spans="1:14" ht="15">
      <c r="A52" s="53">
        <v>6</v>
      </c>
      <c r="B52" s="6" t="s">
        <v>43</v>
      </c>
      <c r="C52" s="10">
        <f aca="true" t="shared" si="64" ref="C52:N52">ROUND((C56+C55)/(100%-$C$8-$C$9),2)</f>
        <v>0</v>
      </c>
      <c r="D52" s="10">
        <f t="shared" si="64"/>
        <v>0</v>
      </c>
      <c r="E52" s="10">
        <f t="shared" si="64"/>
        <v>0</v>
      </c>
      <c r="F52" s="10">
        <f t="shared" si="64"/>
        <v>0</v>
      </c>
      <c r="G52" s="10">
        <f t="shared" si="64"/>
        <v>0</v>
      </c>
      <c r="H52" s="10">
        <f t="shared" si="64"/>
        <v>0</v>
      </c>
      <c r="I52" s="10">
        <f t="shared" si="64"/>
        <v>0</v>
      </c>
      <c r="J52" s="10">
        <f t="shared" si="64"/>
        <v>0</v>
      </c>
      <c r="K52" s="10">
        <f t="shared" si="64"/>
        <v>0</v>
      </c>
      <c r="L52" s="10">
        <f t="shared" si="64"/>
        <v>0</v>
      </c>
      <c r="M52" s="10">
        <f t="shared" si="64"/>
        <v>0</v>
      </c>
      <c r="N52" s="10">
        <f t="shared" si="64"/>
        <v>0</v>
      </c>
    </row>
    <row r="53" spans="1:14" ht="15">
      <c r="A53" s="54"/>
      <c r="B53" s="2" t="s">
        <v>44</v>
      </c>
      <c r="C53" s="5">
        <f aca="true" t="shared" si="65" ref="C53">ROUND(C52*$C$8,2)</f>
        <v>0</v>
      </c>
      <c r="D53" s="5">
        <f aca="true" t="shared" si="66" ref="D53">ROUND(D52*$C$8,2)</f>
        <v>0</v>
      </c>
      <c r="E53" s="5">
        <f aca="true" t="shared" si="67" ref="E53">ROUND(E52*$C$8,2)</f>
        <v>0</v>
      </c>
      <c r="F53" s="5">
        <f aca="true" t="shared" si="68" ref="F53">ROUND(F52*$C$8,2)</f>
        <v>0</v>
      </c>
      <c r="G53" s="5">
        <f aca="true" t="shared" si="69" ref="G53">ROUND(G52*$C$8,2)</f>
        <v>0</v>
      </c>
      <c r="H53" s="5">
        <f aca="true" t="shared" si="70" ref="H53">ROUND(H52*$C$8,2)</f>
        <v>0</v>
      </c>
      <c r="I53" s="5">
        <f aca="true" t="shared" si="71" ref="I53">ROUND(I52*$C$8,2)</f>
        <v>0</v>
      </c>
      <c r="J53" s="5">
        <f aca="true" t="shared" si="72" ref="J53">ROUND(J52*$C$8,2)</f>
        <v>0</v>
      </c>
      <c r="K53" s="5">
        <f aca="true" t="shared" si="73" ref="K53">ROUND(K52*$C$8,2)</f>
        <v>0</v>
      </c>
      <c r="L53" s="5">
        <f aca="true" t="shared" si="74" ref="L53">ROUND(L52*$C$8,2)</f>
        <v>0</v>
      </c>
      <c r="M53" s="5">
        <f aca="true" t="shared" si="75" ref="M53">ROUND(M52*$C$8,2)</f>
        <v>0</v>
      </c>
      <c r="N53" s="5">
        <f aca="true" t="shared" si="76" ref="N53">ROUND(N52*$C$8,2)</f>
        <v>0</v>
      </c>
    </row>
    <row r="54" spans="1:14" ht="15">
      <c r="A54" s="54"/>
      <c r="B54" s="2" t="s">
        <v>45</v>
      </c>
      <c r="C54" s="9">
        <f aca="true" t="shared" si="77" ref="C54:N54">ROUND(C52*$C$9,2)</f>
        <v>0</v>
      </c>
      <c r="D54" s="9">
        <f t="shared" si="77"/>
        <v>0</v>
      </c>
      <c r="E54" s="9">
        <f t="shared" si="77"/>
        <v>0</v>
      </c>
      <c r="F54" s="9">
        <f t="shared" si="77"/>
        <v>0</v>
      </c>
      <c r="G54" s="9">
        <f t="shared" si="77"/>
        <v>0</v>
      </c>
      <c r="H54" s="9">
        <f t="shared" si="77"/>
        <v>0</v>
      </c>
      <c r="I54" s="9">
        <f t="shared" si="77"/>
        <v>0</v>
      </c>
      <c r="J54" s="9">
        <f t="shared" si="77"/>
        <v>0</v>
      </c>
      <c r="K54" s="9">
        <f t="shared" si="77"/>
        <v>0</v>
      </c>
      <c r="L54" s="9">
        <f t="shared" si="77"/>
        <v>0</v>
      </c>
      <c r="M54" s="9">
        <f t="shared" si="77"/>
        <v>0</v>
      </c>
      <c r="N54" s="9">
        <f t="shared" si="77"/>
        <v>0</v>
      </c>
    </row>
    <row r="55" spans="1:14" ht="15">
      <c r="A55" s="54"/>
      <c r="B55" s="2" t="s">
        <v>46</v>
      </c>
      <c r="C55" s="31"/>
      <c r="D55" s="31"/>
      <c r="E55" s="31"/>
      <c r="F55" s="31"/>
      <c r="G55" s="31"/>
      <c r="H55" s="31"/>
      <c r="I55" s="31"/>
      <c r="J55" s="31"/>
      <c r="K55" s="31"/>
      <c r="L55" s="31"/>
      <c r="M55" s="31"/>
      <c r="N55" s="31"/>
    </row>
    <row r="56" spans="1:14" ht="15">
      <c r="A56" s="54"/>
      <c r="B56" s="2" t="s">
        <v>47</v>
      </c>
      <c r="C56" s="8">
        <f aca="true" t="shared" si="78" ref="C56:N56">ROUND(C57*$D$7,2)</f>
        <v>0</v>
      </c>
      <c r="D56" s="8">
        <f t="shared" si="78"/>
        <v>0</v>
      </c>
      <c r="E56" s="8">
        <f t="shared" si="78"/>
        <v>0</v>
      </c>
      <c r="F56" s="8">
        <f t="shared" si="78"/>
        <v>0</v>
      </c>
      <c r="G56" s="8">
        <f t="shared" si="78"/>
        <v>0</v>
      </c>
      <c r="H56" s="8">
        <f t="shared" si="78"/>
        <v>0</v>
      </c>
      <c r="I56" s="8">
        <f t="shared" si="78"/>
        <v>0</v>
      </c>
      <c r="J56" s="8">
        <f t="shared" si="78"/>
        <v>0</v>
      </c>
      <c r="K56" s="8">
        <f t="shared" si="78"/>
        <v>0</v>
      </c>
      <c r="L56" s="8">
        <f t="shared" si="78"/>
        <v>0</v>
      </c>
      <c r="M56" s="8">
        <f t="shared" si="78"/>
        <v>0</v>
      </c>
      <c r="N56" s="8">
        <f t="shared" si="78"/>
        <v>0</v>
      </c>
    </row>
    <row r="57" spans="1:14" ht="15">
      <c r="A57" s="55"/>
      <c r="B57" s="2" t="s">
        <v>48</v>
      </c>
      <c r="C57" s="32"/>
      <c r="D57" s="32"/>
      <c r="E57" s="32"/>
      <c r="F57" s="32"/>
      <c r="G57" s="32"/>
      <c r="H57" s="32"/>
      <c r="I57" s="32"/>
      <c r="J57" s="32"/>
      <c r="K57" s="32"/>
      <c r="L57" s="32"/>
      <c r="M57" s="32"/>
      <c r="N57" s="32"/>
    </row>
    <row r="58" spans="1:14" ht="15">
      <c r="A58" s="53">
        <v>7</v>
      </c>
      <c r="B58" s="6" t="s">
        <v>43</v>
      </c>
      <c r="C58" s="10">
        <f aca="true" t="shared" si="79" ref="C58:N58">ROUND((C62+C61)/(100%-$C$8-$C$9),2)</f>
        <v>0</v>
      </c>
      <c r="D58" s="10">
        <f t="shared" si="79"/>
        <v>0</v>
      </c>
      <c r="E58" s="10">
        <f t="shared" si="79"/>
        <v>0</v>
      </c>
      <c r="F58" s="10">
        <f t="shared" si="79"/>
        <v>0</v>
      </c>
      <c r="G58" s="10">
        <f t="shared" si="79"/>
        <v>0</v>
      </c>
      <c r="H58" s="10">
        <f t="shared" si="79"/>
        <v>0</v>
      </c>
      <c r="I58" s="10">
        <f t="shared" si="79"/>
        <v>0</v>
      </c>
      <c r="J58" s="10">
        <f t="shared" si="79"/>
        <v>0</v>
      </c>
      <c r="K58" s="10">
        <f t="shared" si="79"/>
        <v>0</v>
      </c>
      <c r="L58" s="10">
        <f t="shared" si="79"/>
        <v>0</v>
      </c>
      <c r="M58" s="10">
        <f t="shared" si="79"/>
        <v>0</v>
      </c>
      <c r="N58" s="10">
        <f t="shared" si="79"/>
        <v>0</v>
      </c>
    </row>
    <row r="59" spans="1:14" ht="15">
      <c r="A59" s="54"/>
      <c r="B59" s="2" t="s">
        <v>44</v>
      </c>
      <c r="C59" s="5">
        <f aca="true" t="shared" si="80" ref="C59">ROUND(C58*$C$8,2)</f>
        <v>0</v>
      </c>
      <c r="D59" s="5">
        <f aca="true" t="shared" si="81" ref="D59">ROUND(D58*$C$8,2)</f>
        <v>0</v>
      </c>
      <c r="E59" s="5">
        <f aca="true" t="shared" si="82" ref="E59">ROUND(E58*$C$8,2)</f>
        <v>0</v>
      </c>
      <c r="F59" s="5">
        <f aca="true" t="shared" si="83" ref="F59">ROUND(F58*$C$8,2)</f>
        <v>0</v>
      </c>
      <c r="G59" s="5">
        <f aca="true" t="shared" si="84" ref="G59">ROUND(G58*$C$8,2)</f>
        <v>0</v>
      </c>
      <c r="H59" s="5">
        <f aca="true" t="shared" si="85" ref="H59">ROUND(H58*$C$8,2)</f>
        <v>0</v>
      </c>
      <c r="I59" s="5">
        <f aca="true" t="shared" si="86" ref="I59">ROUND(I58*$C$8,2)</f>
        <v>0</v>
      </c>
      <c r="J59" s="5">
        <f aca="true" t="shared" si="87" ref="J59">ROUND(J58*$C$8,2)</f>
        <v>0</v>
      </c>
      <c r="K59" s="5">
        <f aca="true" t="shared" si="88" ref="K59">ROUND(K58*$C$8,2)</f>
        <v>0</v>
      </c>
      <c r="L59" s="5">
        <f aca="true" t="shared" si="89" ref="L59">ROUND(L58*$C$8,2)</f>
        <v>0</v>
      </c>
      <c r="M59" s="5">
        <f aca="true" t="shared" si="90" ref="M59">ROUND(M58*$C$8,2)</f>
        <v>0</v>
      </c>
      <c r="N59" s="5">
        <f aca="true" t="shared" si="91" ref="N59">ROUND(N58*$C$8,2)</f>
        <v>0</v>
      </c>
    </row>
    <row r="60" spans="1:14" ht="15">
      <c r="A60" s="54"/>
      <c r="B60" s="2" t="s">
        <v>45</v>
      </c>
      <c r="C60" s="9">
        <f aca="true" t="shared" si="92" ref="C60:N60">ROUND(C58*$C$9,2)</f>
        <v>0</v>
      </c>
      <c r="D60" s="9">
        <f t="shared" si="92"/>
        <v>0</v>
      </c>
      <c r="E60" s="9">
        <f t="shared" si="92"/>
        <v>0</v>
      </c>
      <c r="F60" s="9">
        <f t="shared" si="92"/>
        <v>0</v>
      </c>
      <c r="G60" s="9">
        <f t="shared" si="92"/>
        <v>0</v>
      </c>
      <c r="H60" s="9">
        <f t="shared" si="92"/>
        <v>0</v>
      </c>
      <c r="I60" s="9">
        <f t="shared" si="92"/>
        <v>0</v>
      </c>
      <c r="J60" s="9">
        <f t="shared" si="92"/>
        <v>0</v>
      </c>
      <c r="K60" s="9">
        <f t="shared" si="92"/>
        <v>0</v>
      </c>
      <c r="L60" s="9">
        <f t="shared" si="92"/>
        <v>0</v>
      </c>
      <c r="M60" s="9">
        <f t="shared" si="92"/>
        <v>0</v>
      </c>
      <c r="N60" s="9">
        <f t="shared" si="92"/>
        <v>0</v>
      </c>
    </row>
    <row r="61" spans="1:14" ht="15">
      <c r="A61" s="54"/>
      <c r="B61" s="2" t="s">
        <v>46</v>
      </c>
      <c r="C61" s="31"/>
      <c r="D61" s="31"/>
      <c r="E61" s="31"/>
      <c r="F61" s="31"/>
      <c r="G61" s="31"/>
      <c r="H61" s="31"/>
      <c r="I61" s="31"/>
      <c r="J61" s="31"/>
      <c r="K61" s="31"/>
      <c r="L61" s="31"/>
      <c r="M61" s="31"/>
      <c r="N61" s="31"/>
    </row>
    <row r="62" spans="1:14" ht="15">
      <c r="A62" s="54"/>
      <c r="B62" s="2" t="s">
        <v>47</v>
      </c>
      <c r="C62" s="8">
        <f aca="true" t="shared" si="93" ref="C62:N62">ROUND(C63*$D$7,2)</f>
        <v>0</v>
      </c>
      <c r="D62" s="8">
        <f t="shared" si="93"/>
        <v>0</v>
      </c>
      <c r="E62" s="8">
        <f t="shared" si="93"/>
        <v>0</v>
      </c>
      <c r="F62" s="8">
        <f t="shared" si="93"/>
        <v>0</v>
      </c>
      <c r="G62" s="8">
        <f t="shared" si="93"/>
        <v>0</v>
      </c>
      <c r="H62" s="8">
        <f t="shared" si="93"/>
        <v>0</v>
      </c>
      <c r="I62" s="8">
        <f t="shared" si="93"/>
        <v>0</v>
      </c>
      <c r="J62" s="8">
        <f t="shared" si="93"/>
        <v>0</v>
      </c>
      <c r="K62" s="8">
        <f t="shared" si="93"/>
        <v>0</v>
      </c>
      <c r="L62" s="8">
        <f t="shared" si="93"/>
        <v>0</v>
      </c>
      <c r="M62" s="8">
        <f t="shared" si="93"/>
        <v>0</v>
      </c>
      <c r="N62" s="8">
        <f t="shared" si="93"/>
        <v>0</v>
      </c>
    </row>
    <row r="63" spans="1:14" ht="15">
      <c r="A63" s="55"/>
      <c r="B63" s="2" t="s">
        <v>48</v>
      </c>
      <c r="C63" s="32"/>
      <c r="D63" s="32"/>
      <c r="E63" s="32"/>
      <c r="F63" s="32"/>
      <c r="G63" s="32"/>
      <c r="H63" s="32"/>
      <c r="I63" s="32"/>
      <c r="J63" s="32"/>
      <c r="K63" s="32"/>
      <c r="L63" s="32"/>
      <c r="M63" s="32"/>
      <c r="N63" s="32"/>
    </row>
    <row r="65" spans="1:11" ht="45" customHeight="1">
      <c r="A65" s="36" t="s">
        <v>35</v>
      </c>
      <c r="B65" s="40"/>
      <c r="C65" s="47" t="s">
        <v>84</v>
      </c>
      <c r="D65" s="51"/>
      <c r="E65" s="51"/>
      <c r="F65" s="51"/>
      <c r="G65" s="51"/>
      <c r="H65" s="51"/>
      <c r="I65" s="51"/>
      <c r="J65" s="51"/>
      <c r="K65" s="51"/>
    </row>
    <row r="66" spans="1:11" ht="45">
      <c r="A66" s="11" t="s">
        <v>23</v>
      </c>
      <c r="B66" s="12" t="s">
        <v>24</v>
      </c>
      <c r="C66" s="7" t="s">
        <v>60</v>
      </c>
      <c r="D66" s="30"/>
      <c r="E66" s="30"/>
      <c r="F66" s="30"/>
      <c r="G66" s="30"/>
      <c r="H66" s="30"/>
      <c r="I66" s="30"/>
      <c r="J66" s="30"/>
      <c r="K66" s="30"/>
    </row>
    <row r="67" spans="1:11" ht="15">
      <c r="A67" s="52" t="s">
        <v>85</v>
      </c>
      <c r="B67" s="6" t="s">
        <v>43</v>
      </c>
      <c r="C67" s="10">
        <f>ROUND((C71+C70)/(100%-$C$8-$C$9),2)</f>
        <v>0</v>
      </c>
      <c r="D67" s="30"/>
      <c r="E67" s="30"/>
      <c r="F67" s="30"/>
      <c r="G67" s="30"/>
      <c r="H67" s="30"/>
      <c r="I67" s="30"/>
      <c r="J67" s="30"/>
      <c r="K67" s="30"/>
    </row>
    <row r="68" spans="1:11" ht="15">
      <c r="A68" s="52"/>
      <c r="B68" s="2" t="s">
        <v>44</v>
      </c>
      <c r="C68" s="5">
        <f>ROUND(C67*$C$8,2)</f>
        <v>0</v>
      </c>
      <c r="D68" s="30"/>
      <c r="E68" s="30"/>
      <c r="F68" s="30"/>
      <c r="G68" s="30"/>
      <c r="H68" s="30"/>
      <c r="I68" s="30"/>
      <c r="J68" s="30"/>
      <c r="K68" s="30"/>
    </row>
    <row r="69" spans="1:11" ht="15">
      <c r="A69" s="52"/>
      <c r="B69" s="2" t="s">
        <v>45</v>
      </c>
      <c r="C69" s="9">
        <f>ROUND(C67*$C$9,2)</f>
        <v>0</v>
      </c>
      <c r="D69" s="30"/>
      <c r="E69" s="30"/>
      <c r="F69" s="30"/>
      <c r="G69" s="30"/>
      <c r="H69" s="30"/>
      <c r="I69" s="30"/>
      <c r="J69" s="30"/>
      <c r="K69" s="30"/>
    </row>
    <row r="70" spans="1:11" ht="15">
      <c r="A70" s="52"/>
      <c r="B70" s="2" t="s">
        <v>46</v>
      </c>
      <c r="C70" s="31"/>
      <c r="D70" s="30"/>
      <c r="E70" s="30"/>
      <c r="F70" s="30"/>
      <c r="G70" s="30"/>
      <c r="H70" s="30"/>
      <c r="I70" s="30"/>
      <c r="J70" s="30"/>
      <c r="K70" s="30"/>
    </row>
    <row r="71" spans="1:11" ht="15">
      <c r="A71" s="52"/>
      <c r="B71" s="2" t="s">
        <v>47</v>
      </c>
      <c r="C71" s="8">
        <f>ROUND(C72*$D$7,2)</f>
        <v>0</v>
      </c>
      <c r="D71" s="30"/>
      <c r="E71" s="30"/>
      <c r="F71" s="30"/>
      <c r="G71" s="30"/>
      <c r="H71" s="30"/>
      <c r="I71" s="30"/>
      <c r="J71" s="30"/>
      <c r="K71" s="30"/>
    </row>
    <row r="72" spans="1:11" ht="15">
      <c r="A72" s="52"/>
      <c r="B72" s="2" t="s">
        <v>48</v>
      </c>
      <c r="C72" s="32"/>
      <c r="D72" s="30"/>
      <c r="E72" s="30"/>
      <c r="F72" s="30"/>
      <c r="G72" s="30"/>
      <c r="H72" s="30"/>
      <c r="I72" s="30"/>
      <c r="J72" s="30"/>
      <c r="K72" s="30"/>
    </row>
  </sheetData>
  <mergeCells count="24">
    <mergeCell ref="A1:J1"/>
    <mergeCell ref="K1:N1"/>
    <mergeCell ref="B18:N18"/>
    <mergeCell ref="B13:N13"/>
    <mergeCell ref="B14:N14"/>
    <mergeCell ref="B15:N15"/>
    <mergeCell ref="B16:N16"/>
    <mergeCell ref="B17:N17"/>
    <mergeCell ref="A3:N3"/>
    <mergeCell ref="A65:B65"/>
    <mergeCell ref="C65:K65"/>
    <mergeCell ref="A67:A72"/>
    <mergeCell ref="C20:K20"/>
    <mergeCell ref="A5:D5"/>
    <mergeCell ref="A58:A63"/>
    <mergeCell ref="A20:B20"/>
    <mergeCell ref="A22:A27"/>
    <mergeCell ref="A12:N12"/>
    <mergeCell ref="A28:A33"/>
    <mergeCell ref="A34:A39"/>
    <mergeCell ref="A40:A45"/>
    <mergeCell ref="A46:A51"/>
    <mergeCell ref="A52:A57"/>
    <mergeCell ref="L20:N20"/>
  </mergeCells>
  <printOptions/>
  <pageMargins left="0.45" right="0.45" top="0.5" bottom="0.5" header="0.3" footer="0.3"/>
  <pageSetup fitToHeight="1" fitToWidth="1" horizontalDpi="1200" verticalDpi="1200" orientation="portrait" scale="5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workbookViewId="0" topLeftCell="A1">
      <selection activeCell="O24" sqref="O24"/>
    </sheetView>
  </sheetViews>
  <sheetFormatPr defaultColWidth="9.140625" defaultRowHeight="15"/>
  <cols>
    <col min="1" max="1" width="8.57421875" style="1" customWidth="1"/>
    <col min="2" max="2" width="36.8515625" style="1" customWidth="1"/>
    <col min="3" max="11" width="11.421875" style="1" customWidth="1"/>
    <col min="12" max="14" width="12.00390625" style="1" customWidth="1"/>
    <col min="15" max="16384" width="9.140625" style="1" customWidth="1"/>
  </cols>
  <sheetData>
    <row r="1" spans="1:14" ht="15">
      <c r="A1" s="41" t="s">
        <v>101</v>
      </c>
      <c r="B1" s="41"/>
      <c r="C1" s="41"/>
      <c r="D1" s="41"/>
      <c r="E1" s="41"/>
      <c r="F1" s="41"/>
      <c r="G1" s="41"/>
      <c r="H1" s="41"/>
      <c r="I1" s="41"/>
      <c r="J1" s="41"/>
      <c r="K1" s="42"/>
      <c r="L1" s="42"/>
      <c r="M1" s="42"/>
      <c r="N1" s="42"/>
    </row>
    <row r="3" spans="1:14" ht="18.75">
      <c r="A3" s="43" t="s">
        <v>89</v>
      </c>
      <c r="B3" s="43"/>
      <c r="C3" s="43"/>
      <c r="D3" s="43"/>
      <c r="E3" s="43"/>
      <c r="F3" s="43"/>
      <c r="G3" s="43"/>
      <c r="H3" s="43"/>
      <c r="I3" s="43"/>
      <c r="J3" s="43"/>
      <c r="K3" s="43"/>
      <c r="L3" s="43"/>
      <c r="M3" s="43"/>
      <c r="N3" s="43"/>
    </row>
    <row r="5" spans="1:4" ht="14.45" customHeight="1">
      <c r="A5" s="57" t="s">
        <v>6</v>
      </c>
      <c r="B5" s="61"/>
      <c r="C5" s="61"/>
      <c r="D5" s="58"/>
    </row>
    <row r="6" spans="1:4" ht="15">
      <c r="A6" s="25"/>
      <c r="B6" s="25" t="s">
        <v>24</v>
      </c>
      <c r="C6" s="25" t="s">
        <v>57</v>
      </c>
      <c r="D6" s="25" t="s">
        <v>64</v>
      </c>
    </row>
    <row r="7" spans="1:4" ht="15" customHeight="1">
      <c r="A7" s="2" t="s">
        <v>14</v>
      </c>
      <c r="B7" s="2" t="s">
        <v>13</v>
      </c>
      <c r="C7" s="19"/>
      <c r="D7" s="5">
        <v>84.75</v>
      </c>
    </row>
    <row r="8" spans="1:4" ht="15">
      <c r="A8" s="2" t="s">
        <v>15</v>
      </c>
      <c r="B8" s="2" t="s">
        <v>7</v>
      </c>
      <c r="C8" s="3">
        <v>0.2</v>
      </c>
      <c r="D8" s="9">
        <f>ROUND(D7/(100%-SUM($C$8:$C$9))*$C$8,2)</f>
        <v>21.52</v>
      </c>
    </row>
    <row r="9" spans="1:4" ht="15">
      <c r="A9" s="2" t="s">
        <v>16</v>
      </c>
      <c r="B9" s="2" t="s">
        <v>8</v>
      </c>
      <c r="C9" s="4">
        <v>0.0125</v>
      </c>
      <c r="D9" s="9">
        <f>ROUND(D7/(100%-SUM($C$8:$C$9))*$C$9,2)</f>
        <v>1.35</v>
      </c>
    </row>
    <row r="10" spans="1:4" ht="15">
      <c r="A10" s="2" t="s">
        <v>41</v>
      </c>
      <c r="B10" s="2" t="s">
        <v>59</v>
      </c>
      <c r="C10" s="16"/>
      <c r="D10" s="10">
        <f>SUM(D7:D9)</f>
        <v>107.61999999999999</v>
      </c>
    </row>
    <row r="12" spans="1:14" ht="15">
      <c r="A12" s="59" t="s">
        <v>34</v>
      </c>
      <c r="B12" s="59"/>
      <c r="C12" s="59"/>
      <c r="D12" s="59"/>
      <c r="E12" s="59"/>
      <c r="F12" s="59"/>
      <c r="G12" s="59"/>
      <c r="H12" s="59"/>
      <c r="I12" s="59"/>
      <c r="J12" s="59"/>
      <c r="K12" s="59"/>
      <c r="L12" s="59"/>
      <c r="M12" s="59"/>
      <c r="N12" s="59"/>
    </row>
    <row r="13" spans="1:14" ht="15" customHeight="1">
      <c r="A13" s="2" t="s">
        <v>0</v>
      </c>
      <c r="B13" s="46" t="s">
        <v>19</v>
      </c>
      <c r="C13" s="46"/>
      <c r="D13" s="46"/>
      <c r="E13" s="46"/>
      <c r="F13" s="46"/>
      <c r="G13" s="46"/>
      <c r="H13" s="46"/>
      <c r="I13" s="46"/>
      <c r="J13" s="46"/>
      <c r="K13" s="46"/>
      <c r="L13" s="46"/>
      <c r="M13" s="46"/>
      <c r="N13" s="46"/>
    </row>
    <row r="14" spans="1:14" ht="15" customHeight="1">
      <c r="A14" s="2" t="s">
        <v>1</v>
      </c>
      <c r="B14" s="46" t="s">
        <v>20</v>
      </c>
      <c r="C14" s="46"/>
      <c r="D14" s="46"/>
      <c r="E14" s="46"/>
      <c r="F14" s="46"/>
      <c r="G14" s="46"/>
      <c r="H14" s="46"/>
      <c r="I14" s="46"/>
      <c r="J14" s="46"/>
      <c r="K14" s="46"/>
      <c r="L14" s="46"/>
      <c r="M14" s="46"/>
      <c r="N14" s="46"/>
    </row>
    <row r="15" spans="1:14" ht="15" customHeight="1">
      <c r="A15" s="2" t="s">
        <v>2</v>
      </c>
      <c r="B15" s="46" t="s">
        <v>21</v>
      </c>
      <c r="C15" s="46"/>
      <c r="D15" s="46"/>
      <c r="E15" s="46"/>
      <c r="F15" s="46"/>
      <c r="G15" s="46"/>
      <c r="H15" s="46"/>
      <c r="I15" s="46"/>
      <c r="J15" s="46"/>
      <c r="K15" s="46"/>
      <c r="L15" s="46"/>
      <c r="M15" s="46"/>
      <c r="N15" s="46"/>
    </row>
    <row r="16" spans="1:14" ht="45.6" customHeight="1">
      <c r="A16" s="2" t="s">
        <v>3</v>
      </c>
      <c r="B16" s="48" t="s">
        <v>99</v>
      </c>
      <c r="C16" s="48"/>
      <c r="D16" s="48"/>
      <c r="E16" s="48"/>
      <c r="F16" s="48"/>
      <c r="G16" s="48"/>
      <c r="H16" s="48"/>
      <c r="I16" s="48"/>
      <c r="J16" s="48"/>
      <c r="K16" s="48"/>
      <c r="L16" s="48"/>
      <c r="M16" s="48"/>
      <c r="N16" s="48"/>
    </row>
    <row r="17" spans="1:14" ht="43.15" customHeight="1">
      <c r="A17" s="2" t="s">
        <v>4</v>
      </c>
      <c r="B17" s="46" t="s">
        <v>88</v>
      </c>
      <c r="C17" s="46"/>
      <c r="D17" s="46"/>
      <c r="E17" s="46"/>
      <c r="F17" s="46"/>
      <c r="G17" s="46"/>
      <c r="H17" s="46"/>
      <c r="I17" s="46"/>
      <c r="J17" s="46"/>
      <c r="K17" s="46"/>
      <c r="L17" s="46"/>
      <c r="M17" s="46"/>
      <c r="N17" s="46"/>
    </row>
    <row r="18" spans="1:14" ht="30" customHeight="1">
      <c r="A18" s="2" t="s">
        <v>22</v>
      </c>
      <c r="B18" s="46" t="s">
        <v>103</v>
      </c>
      <c r="C18" s="46"/>
      <c r="D18" s="46"/>
      <c r="E18" s="46"/>
      <c r="F18" s="46"/>
      <c r="G18" s="46"/>
      <c r="H18" s="46"/>
      <c r="I18" s="46"/>
      <c r="J18" s="46"/>
      <c r="K18" s="46"/>
      <c r="L18" s="46"/>
      <c r="M18" s="46"/>
      <c r="N18" s="46"/>
    </row>
    <row r="20" spans="1:14" ht="30" customHeight="1">
      <c r="A20" s="57" t="s">
        <v>35</v>
      </c>
      <c r="B20" s="58"/>
      <c r="C20" s="59" t="s">
        <v>107</v>
      </c>
      <c r="D20" s="60"/>
      <c r="E20" s="60"/>
      <c r="F20" s="60"/>
      <c r="G20" s="60"/>
      <c r="H20" s="60"/>
      <c r="I20" s="60"/>
      <c r="J20" s="60"/>
      <c r="K20" s="60"/>
      <c r="L20" s="59" t="s">
        <v>108</v>
      </c>
      <c r="M20" s="59"/>
      <c r="N20" s="59"/>
    </row>
    <row r="21" spans="1:14" ht="45">
      <c r="A21" s="11" t="s">
        <v>23</v>
      </c>
      <c r="B21" s="12" t="s">
        <v>24</v>
      </c>
      <c r="C21" s="7" t="s">
        <v>56</v>
      </c>
      <c r="D21" s="7" t="s">
        <v>30</v>
      </c>
      <c r="E21" s="7" t="s">
        <v>31</v>
      </c>
      <c r="F21" s="7" t="s">
        <v>32</v>
      </c>
      <c r="G21" s="7" t="s">
        <v>25</v>
      </c>
      <c r="H21" s="7" t="s">
        <v>26</v>
      </c>
      <c r="I21" s="7" t="s">
        <v>27</v>
      </c>
      <c r="J21" s="7" t="s">
        <v>28</v>
      </c>
      <c r="K21" s="7" t="s">
        <v>29</v>
      </c>
      <c r="L21" s="7" t="s">
        <v>33</v>
      </c>
      <c r="M21" s="7" t="s">
        <v>26</v>
      </c>
      <c r="N21" s="7" t="s">
        <v>28</v>
      </c>
    </row>
    <row r="22" spans="1:14" ht="15">
      <c r="A22" s="56">
        <v>1</v>
      </c>
      <c r="B22" s="6" t="s">
        <v>43</v>
      </c>
      <c r="C22" s="10">
        <f aca="true" t="shared" si="0" ref="C22:N22">ROUND((C26+C25)/(100%-$C$8-$C$9),2)</f>
        <v>0</v>
      </c>
      <c r="D22" s="10">
        <f t="shared" si="0"/>
        <v>0</v>
      </c>
      <c r="E22" s="10">
        <f t="shared" si="0"/>
        <v>0</v>
      </c>
      <c r="F22" s="10">
        <f t="shared" si="0"/>
        <v>0</v>
      </c>
      <c r="G22" s="10">
        <f t="shared" si="0"/>
        <v>0</v>
      </c>
      <c r="H22" s="10">
        <f t="shared" si="0"/>
        <v>544.44</v>
      </c>
      <c r="I22" s="10">
        <f t="shared" si="0"/>
        <v>0</v>
      </c>
      <c r="J22" s="10">
        <f t="shared" si="0"/>
        <v>0</v>
      </c>
      <c r="K22" s="10">
        <f t="shared" si="0"/>
        <v>0</v>
      </c>
      <c r="L22" s="10">
        <f t="shared" si="0"/>
        <v>0</v>
      </c>
      <c r="M22" s="10">
        <f t="shared" si="0"/>
        <v>0</v>
      </c>
      <c r="N22" s="10">
        <f t="shared" si="0"/>
        <v>0</v>
      </c>
    </row>
    <row r="23" spans="1:14" ht="15">
      <c r="A23" s="56"/>
      <c r="B23" s="2" t="s">
        <v>44</v>
      </c>
      <c r="C23" s="5">
        <f aca="true" t="shared" si="1" ref="C23:N23">ROUND(C22*$C$8,2)</f>
        <v>0</v>
      </c>
      <c r="D23" s="5">
        <f t="shared" si="1"/>
        <v>0</v>
      </c>
      <c r="E23" s="5">
        <f t="shared" si="1"/>
        <v>0</v>
      </c>
      <c r="F23" s="5">
        <f t="shared" si="1"/>
        <v>0</v>
      </c>
      <c r="G23" s="5">
        <f t="shared" si="1"/>
        <v>0</v>
      </c>
      <c r="H23" s="5">
        <f t="shared" si="1"/>
        <v>108.89</v>
      </c>
      <c r="I23" s="5">
        <f t="shared" si="1"/>
        <v>0</v>
      </c>
      <c r="J23" s="5">
        <f t="shared" si="1"/>
        <v>0</v>
      </c>
      <c r="K23" s="5">
        <f t="shared" si="1"/>
        <v>0</v>
      </c>
      <c r="L23" s="5">
        <f t="shared" si="1"/>
        <v>0</v>
      </c>
      <c r="M23" s="5">
        <f t="shared" si="1"/>
        <v>0</v>
      </c>
      <c r="N23" s="5">
        <f t="shared" si="1"/>
        <v>0</v>
      </c>
    </row>
    <row r="24" spans="1:14" ht="15">
      <c r="A24" s="56"/>
      <c r="B24" s="2" t="s">
        <v>45</v>
      </c>
      <c r="C24" s="9">
        <f aca="true" t="shared" si="2" ref="C24:N24">ROUND(C22*$C$9,2)</f>
        <v>0</v>
      </c>
      <c r="D24" s="9">
        <f t="shared" si="2"/>
        <v>0</v>
      </c>
      <c r="E24" s="9">
        <f t="shared" si="2"/>
        <v>0</v>
      </c>
      <c r="F24" s="9">
        <f t="shared" si="2"/>
        <v>0</v>
      </c>
      <c r="G24" s="9">
        <f t="shared" si="2"/>
        <v>0</v>
      </c>
      <c r="H24" s="9">
        <f t="shared" si="2"/>
        <v>6.81</v>
      </c>
      <c r="I24" s="9">
        <f t="shared" si="2"/>
        <v>0</v>
      </c>
      <c r="J24" s="9">
        <f t="shared" si="2"/>
        <v>0</v>
      </c>
      <c r="K24" s="9">
        <f t="shared" si="2"/>
        <v>0</v>
      </c>
      <c r="L24" s="9">
        <f t="shared" si="2"/>
        <v>0</v>
      </c>
      <c r="M24" s="9">
        <f t="shared" si="2"/>
        <v>0</v>
      </c>
      <c r="N24" s="9">
        <f t="shared" si="2"/>
        <v>0</v>
      </c>
    </row>
    <row r="25" spans="1:14" ht="15">
      <c r="A25" s="56"/>
      <c r="B25" s="2" t="s">
        <v>46</v>
      </c>
      <c r="C25" s="31"/>
      <c r="D25" s="31"/>
      <c r="E25" s="31"/>
      <c r="F25" s="31"/>
      <c r="G25" s="31"/>
      <c r="H25" s="31">
        <v>5</v>
      </c>
      <c r="I25" s="31"/>
      <c r="J25" s="31"/>
      <c r="K25" s="31"/>
      <c r="L25" s="31"/>
      <c r="M25" s="31"/>
      <c r="N25" s="31"/>
    </row>
    <row r="26" spans="1:14" ht="15">
      <c r="A26" s="56"/>
      <c r="B26" s="2" t="s">
        <v>47</v>
      </c>
      <c r="C26" s="8">
        <f aca="true" t="shared" si="3" ref="C26:N26">ROUND(C27*$D$7,2)</f>
        <v>0</v>
      </c>
      <c r="D26" s="8">
        <f t="shared" si="3"/>
        <v>0</v>
      </c>
      <c r="E26" s="8">
        <f t="shared" si="3"/>
        <v>0</v>
      </c>
      <c r="F26" s="8">
        <f t="shared" si="3"/>
        <v>0</v>
      </c>
      <c r="G26" s="8">
        <f t="shared" si="3"/>
        <v>0</v>
      </c>
      <c r="H26" s="8">
        <f t="shared" si="3"/>
        <v>423.75</v>
      </c>
      <c r="I26" s="8">
        <f t="shared" si="3"/>
        <v>0</v>
      </c>
      <c r="J26" s="8">
        <f t="shared" si="3"/>
        <v>0</v>
      </c>
      <c r="K26" s="8">
        <f t="shared" si="3"/>
        <v>0</v>
      </c>
      <c r="L26" s="8">
        <f t="shared" si="3"/>
        <v>0</v>
      </c>
      <c r="M26" s="8">
        <f t="shared" si="3"/>
        <v>0</v>
      </c>
      <c r="N26" s="8">
        <f t="shared" si="3"/>
        <v>0</v>
      </c>
    </row>
    <row r="27" spans="1:14" ht="15">
      <c r="A27" s="56"/>
      <c r="B27" s="2" t="s">
        <v>48</v>
      </c>
      <c r="C27" s="32"/>
      <c r="D27" s="32"/>
      <c r="E27" s="32"/>
      <c r="F27" s="32"/>
      <c r="G27" s="32"/>
      <c r="H27" s="32">
        <v>5</v>
      </c>
      <c r="I27" s="32"/>
      <c r="J27" s="32"/>
      <c r="K27" s="32"/>
      <c r="L27" s="32"/>
      <c r="M27" s="32"/>
      <c r="N27" s="32"/>
    </row>
    <row r="28" spans="1:14" ht="15">
      <c r="A28" s="56">
        <v>2</v>
      </c>
      <c r="B28" s="6" t="s">
        <v>43</v>
      </c>
      <c r="C28" s="10">
        <f aca="true" t="shared" si="4" ref="C28:N28">ROUND((C32+C31)/(100%-$C$8-$C$9),2)</f>
        <v>0</v>
      </c>
      <c r="D28" s="10">
        <f t="shared" si="4"/>
        <v>0</v>
      </c>
      <c r="E28" s="10">
        <f t="shared" si="4"/>
        <v>0</v>
      </c>
      <c r="F28" s="10">
        <f t="shared" si="4"/>
        <v>0</v>
      </c>
      <c r="G28" s="10">
        <f t="shared" si="4"/>
        <v>0</v>
      </c>
      <c r="H28" s="10">
        <f t="shared" si="4"/>
        <v>0</v>
      </c>
      <c r="I28" s="10">
        <f t="shared" si="4"/>
        <v>0</v>
      </c>
      <c r="J28" s="10">
        <f t="shared" si="4"/>
        <v>0</v>
      </c>
      <c r="K28" s="10">
        <f t="shared" si="4"/>
        <v>0</v>
      </c>
      <c r="L28" s="10">
        <f t="shared" si="4"/>
        <v>0</v>
      </c>
      <c r="M28" s="10">
        <f t="shared" si="4"/>
        <v>0</v>
      </c>
      <c r="N28" s="10">
        <f t="shared" si="4"/>
        <v>0</v>
      </c>
    </row>
    <row r="29" spans="1:14" ht="15">
      <c r="A29" s="56"/>
      <c r="B29" s="2" t="s">
        <v>44</v>
      </c>
      <c r="C29" s="5">
        <f aca="true" t="shared" si="5" ref="C29:N29">ROUND(C28*$C$8,2)</f>
        <v>0</v>
      </c>
      <c r="D29" s="5">
        <f t="shared" si="5"/>
        <v>0</v>
      </c>
      <c r="E29" s="5">
        <f t="shared" si="5"/>
        <v>0</v>
      </c>
      <c r="F29" s="5">
        <f t="shared" si="5"/>
        <v>0</v>
      </c>
      <c r="G29" s="5">
        <f t="shared" si="5"/>
        <v>0</v>
      </c>
      <c r="H29" s="5">
        <f t="shared" si="5"/>
        <v>0</v>
      </c>
      <c r="I29" s="5">
        <f t="shared" si="5"/>
        <v>0</v>
      </c>
      <c r="J29" s="5">
        <f t="shared" si="5"/>
        <v>0</v>
      </c>
      <c r="K29" s="5">
        <f t="shared" si="5"/>
        <v>0</v>
      </c>
      <c r="L29" s="5">
        <f t="shared" si="5"/>
        <v>0</v>
      </c>
      <c r="M29" s="5">
        <f t="shared" si="5"/>
        <v>0</v>
      </c>
      <c r="N29" s="5">
        <f t="shared" si="5"/>
        <v>0</v>
      </c>
    </row>
    <row r="30" spans="1:14" ht="15">
      <c r="A30" s="56"/>
      <c r="B30" s="2" t="s">
        <v>45</v>
      </c>
      <c r="C30" s="9">
        <f aca="true" t="shared" si="6" ref="C30:N30">ROUND(C28*$C$9,2)</f>
        <v>0</v>
      </c>
      <c r="D30" s="9">
        <f t="shared" si="6"/>
        <v>0</v>
      </c>
      <c r="E30" s="9">
        <f t="shared" si="6"/>
        <v>0</v>
      </c>
      <c r="F30" s="9">
        <f t="shared" si="6"/>
        <v>0</v>
      </c>
      <c r="G30" s="9">
        <f t="shared" si="6"/>
        <v>0</v>
      </c>
      <c r="H30" s="9">
        <f t="shared" si="6"/>
        <v>0</v>
      </c>
      <c r="I30" s="9">
        <f t="shared" si="6"/>
        <v>0</v>
      </c>
      <c r="J30" s="9">
        <f t="shared" si="6"/>
        <v>0</v>
      </c>
      <c r="K30" s="9">
        <f t="shared" si="6"/>
        <v>0</v>
      </c>
      <c r="L30" s="9">
        <f t="shared" si="6"/>
        <v>0</v>
      </c>
      <c r="M30" s="9">
        <f t="shared" si="6"/>
        <v>0</v>
      </c>
      <c r="N30" s="9">
        <f t="shared" si="6"/>
        <v>0</v>
      </c>
    </row>
    <row r="31" spans="1:14" ht="15">
      <c r="A31" s="56"/>
      <c r="B31" s="2" t="s">
        <v>46</v>
      </c>
      <c r="C31" s="31"/>
      <c r="D31" s="31"/>
      <c r="E31" s="31"/>
      <c r="F31" s="31"/>
      <c r="G31" s="31"/>
      <c r="H31" s="31"/>
      <c r="I31" s="31"/>
      <c r="J31" s="31"/>
      <c r="K31" s="31"/>
      <c r="L31" s="31"/>
      <c r="M31" s="31"/>
      <c r="N31" s="31"/>
    </row>
    <row r="32" spans="1:14" ht="15">
      <c r="A32" s="56"/>
      <c r="B32" s="2" t="s">
        <v>47</v>
      </c>
      <c r="C32" s="8">
        <f aca="true" t="shared" si="7" ref="C32:N32">ROUND(C33*$D$7,2)</f>
        <v>0</v>
      </c>
      <c r="D32" s="8">
        <f t="shared" si="7"/>
        <v>0</v>
      </c>
      <c r="E32" s="8">
        <f t="shared" si="7"/>
        <v>0</v>
      </c>
      <c r="F32" s="8">
        <f t="shared" si="7"/>
        <v>0</v>
      </c>
      <c r="G32" s="8">
        <f t="shared" si="7"/>
        <v>0</v>
      </c>
      <c r="H32" s="8">
        <f t="shared" si="7"/>
        <v>0</v>
      </c>
      <c r="I32" s="8">
        <f t="shared" si="7"/>
        <v>0</v>
      </c>
      <c r="J32" s="8">
        <f t="shared" si="7"/>
        <v>0</v>
      </c>
      <c r="K32" s="8">
        <f t="shared" si="7"/>
        <v>0</v>
      </c>
      <c r="L32" s="8">
        <f t="shared" si="7"/>
        <v>0</v>
      </c>
      <c r="M32" s="8">
        <f t="shared" si="7"/>
        <v>0</v>
      </c>
      <c r="N32" s="8">
        <f t="shared" si="7"/>
        <v>0</v>
      </c>
    </row>
    <row r="33" spans="1:14" ht="15">
      <c r="A33" s="56"/>
      <c r="B33" s="2" t="s">
        <v>48</v>
      </c>
      <c r="C33" s="32"/>
      <c r="D33" s="32"/>
      <c r="E33" s="32"/>
      <c r="F33" s="32"/>
      <c r="G33" s="32"/>
      <c r="H33" s="32"/>
      <c r="I33" s="32"/>
      <c r="J33" s="32"/>
      <c r="K33" s="32"/>
      <c r="L33" s="32"/>
      <c r="M33" s="32"/>
      <c r="N33" s="32"/>
    </row>
    <row r="34" spans="1:14" ht="15">
      <c r="A34" s="53">
        <v>3</v>
      </c>
      <c r="B34" s="6" t="s">
        <v>43</v>
      </c>
      <c r="C34" s="10">
        <f aca="true" t="shared" si="8" ref="C34:N34">ROUND((C38+C37)/(100%-$C$8-$C$9),2)</f>
        <v>0</v>
      </c>
      <c r="D34" s="10">
        <f t="shared" si="8"/>
        <v>0</v>
      </c>
      <c r="E34" s="10">
        <f t="shared" si="8"/>
        <v>0</v>
      </c>
      <c r="F34" s="10">
        <f t="shared" si="8"/>
        <v>0</v>
      </c>
      <c r="G34" s="10">
        <f t="shared" si="8"/>
        <v>0</v>
      </c>
      <c r="H34" s="10">
        <f t="shared" si="8"/>
        <v>0</v>
      </c>
      <c r="I34" s="10">
        <f t="shared" si="8"/>
        <v>0</v>
      </c>
      <c r="J34" s="10">
        <f t="shared" si="8"/>
        <v>0</v>
      </c>
      <c r="K34" s="10">
        <f t="shared" si="8"/>
        <v>0</v>
      </c>
      <c r="L34" s="10">
        <f t="shared" si="8"/>
        <v>0</v>
      </c>
      <c r="M34" s="10">
        <f t="shared" si="8"/>
        <v>0</v>
      </c>
      <c r="N34" s="10">
        <f t="shared" si="8"/>
        <v>0</v>
      </c>
    </row>
    <row r="35" spans="1:14" ht="15">
      <c r="A35" s="54"/>
      <c r="B35" s="2" t="s">
        <v>44</v>
      </c>
      <c r="C35" s="5">
        <f aca="true" t="shared" si="9" ref="C35:N35">ROUND(C34*$C$8,2)</f>
        <v>0</v>
      </c>
      <c r="D35" s="5">
        <f t="shared" si="9"/>
        <v>0</v>
      </c>
      <c r="E35" s="5">
        <f t="shared" si="9"/>
        <v>0</v>
      </c>
      <c r="F35" s="5">
        <f t="shared" si="9"/>
        <v>0</v>
      </c>
      <c r="G35" s="5">
        <f t="shared" si="9"/>
        <v>0</v>
      </c>
      <c r="H35" s="5">
        <f t="shared" si="9"/>
        <v>0</v>
      </c>
      <c r="I35" s="5">
        <f t="shared" si="9"/>
        <v>0</v>
      </c>
      <c r="J35" s="5">
        <f t="shared" si="9"/>
        <v>0</v>
      </c>
      <c r="K35" s="5">
        <f t="shared" si="9"/>
        <v>0</v>
      </c>
      <c r="L35" s="5">
        <f t="shared" si="9"/>
        <v>0</v>
      </c>
      <c r="M35" s="5">
        <f t="shared" si="9"/>
        <v>0</v>
      </c>
      <c r="N35" s="5">
        <f t="shared" si="9"/>
        <v>0</v>
      </c>
    </row>
    <row r="36" spans="1:14" ht="15">
      <c r="A36" s="54"/>
      <c r="B36" s="2" t="s">
        <v>45</v>
      </c>
      <c r="C36" s="9">
        <f aca="true" t="shared" si="10" ref="C36:N36">ROUND(C34*$C$9,2)</f>
        <v>0</v>
      </c>
      <c r="D36" s="9">
        <f t="shared" si="10"/>
        <v>0</v>
      </c>
      <c r="E36" s="9">
        <f t="shared" si="10"/>
        <v>0</v>
      </c>
      <c r="F36" s="9">
        <f t="shared" si="10"/>
        <v>0</v>
      </c>
      <c r="G36" s="9">
        <f t="shared" si="10"/>
        <v>0</v>
      </c>
      <c r="H36" s="9">
        <f t="shared" si="10"/>
        <v>0</v>
      </c>
      <c r="I36" s="9">
        <f t="shared" si="10"/>
        <v>0</v>
      </c>
      <c r="J36" s="9">
        <f t="shared" si="10"/>
        <v>0</v>
      </c>
      <c r="K36" s="9">
        <f t="shared" si="10"/>
        <v>0</v>
      </c>
      <c r="L36" s="9">
        <f t="shared" si="10"/>
        <v>0</v>
      </c>
      <c r="M36" s="9">
        <f t="shared" si="10"/>
        <v>0</v>
      </c>
      <c r="N36" s="9">
        <f t="shared" si="10"/>
        <v>0</v>
      </c>
    </row>
    <row r="37" spans="1:14" ht="15">
      <c r="A37" s="54"/>
      <c r="B37" s="2" t="s">
        <v>46</v>
      </c>
      <c r="C37" s="31"/>
      <c r="D37" s="31"/>
      <c r="E37" s="31"/>
      <c r="F37" s="31"/>
      <c r="G37" s="31"/>
      <c r="H37" s="31"/>
      <c r="I37" s="31"/>
      <c r="J37" s="31"/>
      <c r="K37" s="31"/>
      <c r="L37" s="31"/>
      <c r="M37" s="31"/>
      <c r="N37" s="31"/>
    </row>
    <row r="38" spans="1:14" ht="15">
      <c r="A38" s="54"/>
      <c r="B38" s="2" t="s">
        <v>47</v>
      </c>
      <c r="C38" s="8">
        <f aca="true" t="shared" si="11" ref="C38:N38">ROUND(C39*$D$7,2)</f>
        <v>0</v>
      </c>
      <c r="D38" s="8">
        <f t="shared" si="11"/>
        <v>0</v>
      </c>
      <c r="E38" s="8">
        <f t="shared" si="11"/>
        <v>0</v>
      </c>
      <c r="F38" s="8">
        <f t="shared" si="11"/>
        <v>0</v>
      </c>
      <c r="G38" s="8">
        <f t="shared" si="11"/>
        <v>0</v>
      </c>
      <c r="H38" s="8">
        <f t="shared" si="11"/>
        <v>0</v>
      </c>
      <c r="I38" s="8">
        <f t="shared" si="11"/>
        <v>0</v>
      </c>
      <c r="J38" s="8">
        <f t="shared" si="11"/>
        <v>0</v>
      </c>
      <c r="K38" s="8">
        <f t="shared" si="11"/>
        <v>0</v>
      </c>
      <c r="L38" s="8">
        <f t="shared" si="11"/>
        <v>0</v>
      </c>
      <c r="M38" s="8">
        <f t="shared" si="11"/>
        <v>0</v>
      </c>
      <c r="N38" s="8">
        <f t="shared" si="11"/>
        <v>0</v>
      </c>
    </row>
    <row r="39" spans="1:14" ht="15">
      <c r="A39" s="55"/>
      <c r="B39" s="2" t="s">
        <v>48</v>
      </c>
      <c r="C39" s="32"/>
      <c r="D39" s="32"/>
      <c r="E39" s="32"/>
      <c r="F39" s="32"/>
      <c r="G39" s="32"/>
      <c r="H39" s="32"/>
      <c r="I39" s="32"/>
      <c r="J39" s="32"/>
      <c r="K39" s="32"/>
      <c r="L39" s="32"/>
      <c r="M39" s="32"/>
      <c r="N39" s="32"/>
    </row>
    <row r="40" spans="1:14" ht="15">
      <c r="A40" s="53">
        <v>4</v>
      </c>
      <c r="B40" s="6" t="s">
        <v>43</v>
      </c>
      <c r="C40" s="10">
        <f aca="true" t="shared" si="12" ref="C40:N40">ROUND((C44+C43)/(100%-$C$8-$C$9),2)</f>
        <v>0</v>
      </c>
      <c r="D40" s="10">
        <f t="shared" si="12"/>
        <v>0</v>
      </c>
      <c r="E40" s="10">
        <f t="shared" si="12"/>
        <v>0</v>
      </c>
      <c r="F40" s="10">
        <f t="shared" si="12"/>
        <v>0</v>
      </c>
      <c r="G40" s="10">
        <f t="shared" si="12"/>
        <v>0</v>
      </c>
      <c r="H40" s="10">
        <f t="shared" si="12"/>
        <v>0</v>
      </c>
      <c r="I40" s="10">
        <f t="shared" si="12"/>
        <v>0</v>
      </c>
      <c r="J40" s="10">
        <f t="shared" si="12"/>
        <v>0</v>
      </c>
      <c r="K40" s="10">
        <f t="shared" si="12"/>
        <v>0</v>
      </c>
      <c r="L40" s="10">
        <f t="shared" si="12"/>
        <v>0</v>
      </c>
      <c r="M40" s="10">
        <f t="shared" si="12"/>
        <v>0</v>
      </c>
      <c r="N40" s="10">
        <f t="shared" si="12"/>
        <v>0</v>
      </c>
    </row>
    <row r="41" spans="1:14" ht="15">
      <c r="A41" s="54"/>
      <c r="B41" s="2" t="s">
        <v>44</v>
      </c>
      <c r="C41" s="5">
        <f aca="true" t="shared" si="13" ref="C41:N41">ROUND(C40*$C$8,2)</f>
        <v>0</v>
      </c>
      <c r="D41" s="5">
        <f t="shared" si="13"/>
        <v>0</v>
      </c>
      <c r="E41" s="5">
        <f t="shared" si="13"/>
        <v>0</v>
      </c>
      <c r="F41" s="5">
        <f t="shared" si="13"/>
        <v>0</v>
      </c>
      <c r="G41" s="5">
        <f t="shared" si="13"/>
        <v>0</v>
      </c>
      <c r="H41" s="5">
        <f t="shared" si="13"/>
        <v>0</v>
      </c>
      <c r="I41" s="5">
        <f t="shared" si="13"/>
        <v>0</v>
      </c>
      <c r="J41" s="5">
        <f t="shared" si="13"/>
        <v>0</v>
      </c>
      <c r="K41" s="5">
        <f t="shared" si="13"/>
        <v>0</v>
      </c>
      <c r="L41" s="5">
        <f t="shared" si="13"/>
        <v>0</v>
      </c>
      <c r="M41" s="5">
        <f t="shared" si="13"/>
        <v>0</v>
      </c>
      <c r="N41" s="5">
        <f t="shared" si="13"/>
        <v>0</v>
      </c>
    </row>
    <row r="42" spans="1:14" ht="15">
      <c r="A42" s="54"/>
      <c r="B42" s="2" t="s">
        <v>45</v>
      </c>
      <c r="C42" s="9">
        <f aca="true" t="shared" si="14" ref="C42:N42">ROUND(C40*$C$9,2)</f>
        <v>0</v>
      </c>
      <c r="D42" s="9">
        <f t="shared" si="14"/>
        <v>0</v>
      </c>
      <c r="E42" s="9">
        <f t="shared" si="14"/>
        <v>0</v>
      </c>
      <c r="F42" s="9">
        <f t="shared" si="14"/>
        <v>0</v>
      </c>
      <c r="G42" s="9">
        <f t="shared" si="14"/>
        <v>0</v>
      </c>
      <c r="H42" s="9">
        <f t="shared" si="14"/>
        <v>0</v>
      </c>
      <c r="I42" s="9">
        <f t="shared" si="14"/>
        <v>0</v>
      </c>
      <c r="J42" s="9">
        <f t="shared" si="14"/>
        <v>0</v>
      </c>
      <c r="K42" s="9">
        <f t="shared" si="14"/>
        <v>0</v>
      </c>
      <c r="L42" s="9">
        <f t="shared" si="14"/>
        <v>0</v>
      </c>
      <c r="M42" s="9">
        <f t="shared" si="14"/>
        <v>0</v>
      </c>
      <c r="N42" s="9">
        <f t="shared" si="14"/>
        <v>0</v>
      </c>
    </row>
    <row r="43" spans="1:14" ht="15">
      <c r="A43" s="54"/>
      <c r="B43" s="2" t="s">
        <v>46</v>
      </c>
      <c r="C43" s="31"/>
      <c r="D43" s="31"/>
      <c r="E43" s="31"/>
      <c r="F43" s="31"/>
      <c r="G43" s="31"/>
      <c r="H43" s="31"/>
      <c r="I43" s="31"/>
      <c r="J43" s="31"/>
      <c r="K43" s="31"/>
      <c r="L43" s="31"/>
      <c r="M43" s="31"/>
      <c r="N43" s="31"/>
    </row>
    <row r="44" spans="1:14" ht="15">
      <c r="A44" s="54"/>
      <c r="B44" s="2" t="s">
        <v>47</v>
      </c>
      <c r="C44" s="8">
        <f aca="true" t="shared" si="15" ref="C44:N44">ROUND(C45*$D$7,2)</f>
        <v>0</v>
      </c>
      <c r="D44" s="8">
        <f t="shared" si="15"/>
        <v>0</v>
      </c>
      <c r="E44" s="8">
        <f t="shared" si="15"/>
        <v>0</v>
      </c>
      <c r="F44" s="8">
        <f t="shared" si="15"/>
        <v>0</v>
      </c>
      <c r="G44" s="8">
        <f t="shared" si="15"/>
        <v>0</v>
      </c>
      <c r="H44" s="8">
        <f t="shared" si="15"/>
        <v>0</v>
      </c>
      <c r="I44" s="8">
        <f t="shared" si="15"/>
        <v>0</v>
      </c>
      <c r="J44" s="8">
        <f t="shared" si="15"/>
        <v>0</v>
      </c>
      <c r="K44" s="8">
        <f t="shared" si="15"/>
        <v>0</v>
      </c>
      <c r="L44" s="8">
        <f t="shared" si="15"/>
        <v>0</v>
      </c>
      <c r="M44" s="8">
        <f t="shared" si="15"/>
        <v>0</v>
      </c>
      <c r="N44" s="8">
        <f t="shared" si="15"/>
        <v>0</v>
      </c>
    </row>
    <row r="45" spans="1:14" ht="15">
      <c r="A45" s="55"/>
      <c r="B45" s="2" t="s">
        <v>48</v>
      </c>
      <c r="C45" s="32"/>
      <c r="D45" s="32"/>
      <c r="E45" s="32"/>
      <c r="F45" s="32"/>
      <c r="G45" s="32"/>
      <c r="H45" s="32"/>
      <c r="I45" s="32"/>
      <c r="J45" s="32"/>
      <c r="K45" s="32"/>
      <c r="L45" s="32"/>
      <c r="M45" s="32"/>
      <c r="N45" s="32"/>
    </row>
    <row r="46" spans="1:14" ht="15">
      <c r="A46" s="53">
        <v>5</v>
      </c>
      <c r="B46" s="6" t="s">
        <v>43</v>
      </c>
      <c r="C46" s="10">
        <f aca="true" t="shared" si="16" ref="C46:N46">ROUND((C50+C49)/(100%-$C$8-$C$9),2)</f>
        <v>0</v>
      </c>
      <c r="D46" s="10">
        <f t="shared" si="16"/>
        <v>0</v>
      </c>
      <c r="E46" s="10">
        <f t="shared" si="16"/>
        <v>0</v>
      </c>
      <c r="F46" s="10">
        <f t="shared" si="16"/>
        <v>0</v>
      </c>
      <c r="G46" s="10">
        <f t="shared" si="16"/>
        <v>0</v>
      </c>
      <c r="H46" s="10">
        <f t="shared" si="16"/>
        <v>0</v>
      </c>
      <c r="I46" s="10">
        <f t="shared" si="16"/>
        <v>0</v>
      </c>
      <c r="J46" s="10">
        <f t="shared" si="16"/>
        <v>0</v>
      </c>
      <c r="K46" s="10">
        <f t="shared" si="16"/>
        <v>0</v>
      </c>
      <c r="L46" s="10">
        <f t="shared" si="16"/>
        <v>0</v>
      </c>
      <c r="M46" s="10">
        <f t="shared" si="16"/>
        <v>0</v>
      </c>
      <c r="N46" s="10">
        <f t="shared" si="16"/>
        <v>0</v>
      </c>
    </row>
    <row r="47" spans="1:14" ht="15">
      <c r="A47" s="54"/>
      <c r="B47" s="2" t="s">
        <v>44</v>
      </c>
      <c r="C47" s="5">
        <f aca="true" t="shared" si="17" ref="C47:N47">ROUND(C46*$C$8,2)</f>
        <v>0</v>
      </c>
      <c r="D47" s="5">
        <f t="shared" si="17"/>
        <v>0</v>
      </c>
      <c r="E47" s="5">
        <f t="shared" si="17"/>
        <v>0</v>
      </c>
      <c r="F47" s="5">
        <f t="shared" si="17"/>
        <v>0</v>
      </c>
      <c r="G47" s="5">
        <f t="shared" si="17"/>
        <v>0</v>
      </c>
      <c r="H47" s="5">
        <f t="shared" si="17"/>
        <v>0</v>
      </c>
      <c r="I47" s="5">
        <f t="shared" si="17"/>
        <v>0</v>
      </c>
      <c r="J47" s="5">
        <f t="shared" si="17"/>
        <v>0</v>
      </c>
      <c r="K47" s="5">
        <f t="shared" si="17"/>
        <v>0</v>
      </c>
      <c r="L47" s="5">
        <f t="shared" si="17"/>
        <v>0</v>
      </c>
      <c r="M47" s="5">
        <f t="shared" si="17"/>
        <v>0</v>
      </c>
      <c r="N47" s="5">
        <f t="shared" si="17"/>
        <v>0</v>
      </c>
    </row>
    <row r="48" spans="1:14" ht="15">
      <c r="A48" s="54"/>
      <c r="B48" s="2" t="s">
        <v>45</v>
      </c>
      <c r="C48" s="9">
        <f aca="true" t="shared" si="18" ref="C48:N48">ROUND(C46*$C$9,2)</f>
        <v>0</v>
      </c>
      <c r="D48" s="9">
        <f t="shared" si="18"/>
        <v>0</v>
      </c>
      <c r="E48" s="9">
        <f t="shared" si="18"/>
        <v>0</v>
      </c>
      <c r="F48" s="9">
        <f t="shared" si="18"/>
        <v>0</v>
      </c>
      <c r="G48" s="9">
        <f t="shared" si="18"/>
        <v>0</v>
      </c>
      <c r="H48" s="9">
        <f t="shared" si="18"/>
        <v>0</v>
      </c>
      <c r="I48" s="9">
        <f t="shared" si="18"/>
        <v>0</v>
      </c>
      <c r="J48" s="9">
        <f t="shared" si="18"/>
        <v>0</v>
      </c>
      <c r="K48" s="9">
        <f t="shared" si="18"/>
        <v>0</v>
      </c>
      <c r="L48" s="9">
        <f t="shared" si="18"/>
        <v>0</v>
      </c>
      <c r="M48" s="9">
        <f t="shared" si="18"/>
        <v>0</v>
      </c>
      <c r="N48" s="9">
        <f t="shared" si="18"/>
        <v>0</v>
      </c>
    </row>
    <row r="49" spans="1:14" ht="15">
      <c r="A49" s="54"/>
      <c r="B49" s="2" t="s">
        <v>46</v>
      </c>
      <c r="C49" s="31"/>
      <c r="D49" s="31"/>
      <c r="E49" s="31"/>
      <c r="F49" s="31"/>
      <c r="G49" s="31"/>
      <c r="H49" s="31"/>
      <c r="I49" s="31"/>
      <c r="J49" s="31"/>
      <c r="K49" s="31"/>
      <c r="L49" s="31"/>
      <c r="M49" s="31"/>
      <c r="N49" s="31"/>
    </row>
    <row r="50" spans="1:14" ht="15">
      <c r="A50" s="54"/>
      <c r="B50" s="2" t="s">
        <v>47</v>
      </c>
      <c r="C50" s="8">
        <f aca="true" t="shared" si="19" ref="C50:N50">ROUND(C51*$D$7,2)</f>
        <v>0</v>
      </c>
      <c r="D50" s="8">
        <f t="shared" si="19"/>
        <v>0</v>
      </c>
      <c r="E50" s="8">
        <f t="shared" si="19"/>
        <v>0</v>
      </c>
      <c r="F50" s="8">
        <f t="shared" si="19"/>
        <v>0</v>
      </c>
      <c r="G50" s="8">
        <f t="shared" si="19"/>
        <v>0</v>
      </c>
      <c r="H50" s="8">
        <f t="shared" si="19"/>
        <v>0</v>
      </c>
      <c r="I50" s="8">
        <f t="shared" si="19"/>
        <v>0</v>
      </c>
      <c r="J50" s="8">
        <f t="shared" si="19"/>
        <v>0</v>
      </c>
      <c r="K50" s="8">
        <f t="shared" si="19"/>
        <v>0</v>
      </c>
      <c r="L50" s="8">
        <f t="shared" si="19"/>
        <v>0</v>
      </c>
      <c r="M50" s="8">
        <f t="shared" si="19"/>
        <v>0</v>
      </c>
      <c r="N50" s="8">
        <f t="shared" si="19"/>
        <v>0</v>
      </c>
    </row>
    <row r="51" spans="1:14" ht="15">
      <c r="A51" s="55"/>
      <c r="B51" s="2" t="s">
        <v>48</v>
      </c>
      <c r="C51" s="32"/>
      <c r="D51" s="32"/>
      <c r="E51" s="32"/>
      <c r="F51" s="32"/>
      <c r="G51" s="32"/>
      <c r="H51" s="32"/>
      <c r="I51" s="32"/>
      <c r="J51" s="32"/>
      <c r="K51" s="32"/>
      <c r="L51" s="32"/>
      <c r="M51" s="32"/>
      <c r="N51" s="32"/>
    </row>
    <row r="52" spans="1:14" ht="15">
      <c r="A52" s="53">
        <v>6</v>
      </c>
      <c r="B52" s="6" t="s">
        <v>43</v>
      </c>
      <c r="C52" s="10">
        <f aca="true" t="shared" si="20" ref="C52:N52">ROUND((C56+C55)/(100%-$C$8-$C$9),2)</f>
        <v>0</v>
      </c>
      <c r="D52" s="10">
        <f t="shared" si="20"/>
        <v>0</v>
      </c>
      <c r="E52" s="10">
        <f t="shared" si="20"/>
        <v>0</v>
      </c>
      <c r="F52" s="10">
        <f t="shared" si="20"/>
        <v>0</v>
      </c>
      <c r="G52" s="10">
        <f t="shared" si="20"/>
        <v>0</v>
      </c>
      <c r="H52" s="10">
        <f t="shared" si="20"/>
        <v>0</v>
      </c>
      <c r="I52" s="10">
        <f t="shared" si="20"/>
        <v>0</v>
      </c>
      <c r="J52" s="10">
        <f t="shared" si="20"/>
        <v>0</v>
      </c>
      <c r="K52" s="10">
        <f t="shared" si="20"/>
        <v>0</v>
      </c>
      <c r="L52" s="10">
        <f t="shared" si="20"/>
        <v>0</v>
      </c>
      <c r="M52" s="10">
        <f t="shared" si="20"/>
        <v>0</v>
      </c>
      <c r="N52" s="10">
        <f t="shared" si="20"/>
        <v>0</v>
      </c>
    </row>
    <row r="53" spans="1:14" ht="15">
      <c r="A53" s="54"/>
      <c r="B53" s="2" t="s">
        <v>44</v>
      </c>
      <c r="C53" s="5">
        <f aca="true" t="shared" si="21" ref="C53:N53">ROUND(C52*$C$8,2)</f>
        <v>0</v>
      </c>
      <c r="D53" s="5">
        <f t="shared" si="21"/>
        <v>0</v>
      </c>
      <c r="E53" s="5">
        <f t="shared" si="21"/>
        <v>0</v>
      </c>
      <c r="F53" s="5">
        <f t="shared" si="21"/>
        <v>0</v>
      </c>
      <c r="G53" s="5">
        <f t="shared" si="21"/>
        <v>0</v>
      </c>
      <c r="H53" s="5">
        <f t="shared" si="21"/>
        <v>0</v>
      </c>
      <c r="I53" s="5">
        <f t="shared" si="21"/>
        <v>0</v>
      </c>
      <c r="J53" s="5">
        <f t="shared" si="21"/>
        <v>0</v>
      </c>
      <c r="K53" s="5">
        <f t="shared" si="21"/>
        <v>0</v>
      </c>
      <c r="L53" s="5">
        <f t="shared" si="21"/>
        <v>0</v>
      </c>
      <c r="M53" s="5">
        <f t="shared" si="21"/>
        <v>0</v>
      </c>
      <c r="N53" s="5">
        <f t="shared" si="21"/>
        <v>0</v>
      </c>
    </row>
    <row r="54" spans="1:14" ht="15">
      <c r="A54" s="54"/>
      <c r="B54" s="2" t="s">
        <v>45</v>
      </c>
      <c r="C54" s="9">
        <f aca="true" t="shared" si="22" ref="C54:N54">ROUND(C52*$C$9,2)</f>
        <v>0</v>
      </c>
      <c r="D54" s="9">
        <f t="shared" si="22"/>
        <v>0</v>
      </c>
      <c r="E54" s="9">
        <f t="shared" si="22"/>
        <v>0</v>
      </c>
      <c r="F54" s="9">
        <f t="shared" si="22"/>
        <v>0</v>
      </c>
      <c r="G54" s="9">
        <f t="shared" si="22"/>
        <v>0</v>
      </c>
      <c r="H54" s="9">
        <f t="shared" si="22"/>
        <v>0</v>
      </c>
      <c r="I54" s="9">
        <f t="shared" si="22"/>
        <v>0</v>
      </c>
      <c r="J54" s="9">
        <f t="shared" si="22"/>
        <v>0</v>
      </c>
      <c r="K54" s="9">
        <f t="shared" si="22"/>
        <v>0</v>
      </c>
      <c r="L54" s="9">
        <f t="shared" si="22"/>
        <v>0</v>
      </c>
      <c r="M54" s="9">
        <f t="shared" si="22"/>
        <v>0</v>
      </c>
      <c r="N54" s="9">
        <f t="shared" si="22"/>
        <v>0</v>
      </c>
    </row>
    <row r="55" spans="1:14" ht="15">
      <c r="A55" s="54"/>
      <c r="B55" s="2" t="s">
        <v>46</v>
      </c>
      <c r="C55" s="31"/>
      <c r="D55" s="31"/>
      <c r="E55" s="31"/>
      <c r="F55" s="31"/>
      <c r="G55" s="31"/>
      <c r="H55" s="31"/>
      <c r="I55" s="31"/>
      <c r="J55" s="31"/>
      <c r="K55" s="31"/>
      <c r="L55" s="31"/>
      <c r="M55" s="31"/>
      <c r="N55" s="31"/>
    </row>
    <row r="56" spans="1:14" ht="15">
      <c r="A56" s="54"/>
      <c r="B56" s="2" t="s">
        <v>47</v>
      </c>
      <c r="C56" s="8">
        <f aca="true" t="shared" si="23" ref="C56:N56">ROUND(C57*$D$7,2)</f>
        <v>0</v>
      </c>
      <c r="D56" s="8">
        <f t="shared" si="23"/>
        <v>0</v>
      </c>
      <c r="E56" s="8">
        <f t="shared" si="23"/>
        <v>0</v>
      </c>
      <c r="F56" s="8">
        <f t="shared" si="23"/>
        <v>0</v>
      </c>
      <c r="G56" s="8">
        <f t="shared" si="23"/>
        <v>0</v>
      </c>
      <c r="H56" s="8">
        <f t="shared" si="23"/>
        <v>0</v>
      </c>
      <c r="I56" s="8">
        <f t="shared" si="23"/>
        <v>0</v>
      </c>
      <c r="J56" s="8">
        <f t="shared" si="23"/>
        <v>0</v>
      </c>
      <c r="K56" s="8">
        <f t="shared" si="23"/>
        <v>0</v>
      </c>
      <c r="L56" s="8">
        <f t="shared" si="23"/>
        <v>0</v>
      </c>
      <c r="M56" s="8">
        <f t="shared" si="23"/>
        <v>0</v>
      </c>
      <c r="N56" s="8">
        <f t="shared" si="23"/>
        <v>0</v>
      </c>
    </row>
    <row r="57" spans="1:14" ht="15">
      <c r="A57" s="55"/>
      <c r="B57" s="2" t="s">
        <v>48</v>
      </c>
      <c r="C57" s="32"/>
      <c r="D57" s="32"/>
      <c r="E57" s="32"/>
      <c r="F57" s="32"/>
      <c r="G57" s="32"/>
      <c r="H57" s="32"/>
      <c r="I57" s="32"/>
      <c r="J57" s="32"/>
      <c r="K57" s="32"/>
      <c r="L57" s="32"/>
      <c r="M57" s="32"/>
      <c r="N57" s="32"/>
    </row>
    <row r="58" spans="1:14" ht="15">
      <c r="A58" s="53">
        <v>7</v>
      </c>
      <c r="B58" s="6" t="s">
        <v>43</v>
      </c>
      <c r="C58" s="10">
        <f aca="true" t="shared" si="24" ref="C58:N58">ROUND((C62+C61)/(100%-$C$8-$C$9),2)</f>
        <v>0</v>
      </c>
      <c r="D58" s="10">
        <f t="shared" si="24"/>
        <v>0</v>
      </c>
      <c r="E58" s="10">
        <f t="shared" si="24"/>
        <v>0</v>
      </c>
      <c r="F58" s="10">
        <f t="shared" si="24"/>
        <v>0</v>
      </c>
      <c r="G58" s="10">
        <f t="shared" si="24"/>
        <v>0</v>
      </c>
      <c r="H58" s="10">
        <f t="shared" si="24"/>
        <v>0</v>
      </c>
      <c r="I58" s="10">
        <f t="shared" si="24"/>
        <v>0</v>
      </c>
      <c r="J58" s="10">
        <f t="shared" si="24"/>
        <v>0</v>
      </c>
      <c r="K58" s="10">
        <f t="shared" si="24"/>
        <v>0</v>
      </c>
      <c r="L58" s="10">
        <f t="shared" si="24"/>
        <v>0</v>
      </c>
      <c r="M58" s="10">
        <f t="shared" si="24"/>
        <v>0</v>
      </c>
      <c r="N58" s="10">
        <f t="shared" si="24"/>
        <v>0</v>
      </c>
    </row>
    <row r="59" spans="1:14" ht="15">
      <c r="A59" s="54"/>
      <c r="B59" s="2" t="s">
        <v>44</v>
      </c>
      <c r="C59" s="5">
        <f aca="true" t="shared" si="25" ref="C59:N59">ROUND(C58*$C$8,2)</f>
        <v>0</v>
      </c>
      <c r="D59" s="5">
        <f t="shared" si="25"/>
        <v>0</v>
      </c>
      <c r="E59" s="5">
        <f t="shared" si="25"/>
        <v>0</v>
      </c>
      <c r="F59" s="5">
        <f t="shared" si="25"/>
        <v>0</v>
      </c>
      <c r="G59" s="5">
        <f t="shared" si="25"/>
        <v>0</v>
      </c>
      <c r="H59" s="5">
        <f t="shared" si="25"/>
        <v>0</v>
      </c>
      <c r="I59" s="5">
        <f t="shared" si="25"/>
        <v>0</v>
      </c>
      <c r="J59" s="5">
        <f t="shared" si="25"/>
        <v>0</v>
      </c>
      <c r="K59" s="5">
        <f t="shared" si="25"/>
        <v>0</v>
      </c>
      <c r="L59" s="5">
        <f t="shared" si="25"/>
        <v>0</v>
      </c>
      <c r="M59" s="5">
        <f t="shared" si="25"/>
        <v>0</v>
      </c>
      <c r="N59" s="5">
        <f t="shared" si="25"/>
        <v>0</v>
      </c>
    </row>
    <row r="60" spans="1:14" ht="15">
      <c r="A60" s="54"/>
      <c r="B60" s="2" t="s">
        <v>45</v>
      </c>
      <c r="C60" s="9">
        <f aca="true" t="shared" si="26" ref="C60:N60">ROUND(C58*$C$9,2)</f>
        <v>0</v>
      </c>
      <c r="D60" s="9">
        <f t="shared" si="26"/>
        <v>0</v>
      </c>
      <c r="E60" s="9">
        <f t="shared" si="26"/>
        <v>0</v>
      </c>
      <c r="F60" s="9">
        <f t="shared" si="26"/>
        <v>0</v>
      </c>
      <c r="G60" s="9">
        <f t="shared" si="26"/>
        <v>0</v>
      </c>
      <c r="H60" s="9">
        <f t="shared" si="26"/>
        <v>0</v>
      </c>
      <c r="I60" s="9">
        <f t="shared" si="26"/>
        <v>0</v>
      </c>
      <c r="J60" s="9">
        <f t="shared" si="26"/>
        <v>0</v>
      </c>
      <c r="K60" s="9">
        <f t="shared" si="26"/>
        <v>0</v>
      </c>
      <c r="L60" s="9">
        <f t="shared" si="26"/>
        <v>0</v>
      </c>
      <c r="M60" s="9">
        <f t="shared" si="26"/>
        <v>0</v>
      </c>
      <c r="N60" s="9">
        <f t="shared" si="26"/>
        <v>0</v>
      </c>
    </row>
    <row r="61" spans="1:14" ht="15">
      <c r="A61" s="54"/>
      <c r="B61" s="2" t="s">
        <v>46</v>
      </c>
      <c r="C61" s="31"/>
      <c r="D61" s="31"/>
      <c r="E61" s="31"/>
      <c r="F61" s="31"/>
      <c r="G61" s="31"/>
      <c r="H61" s="31"/>
      <c r="I61" s="31"/>
      <c r="J61" s="31"/>
      <c r="K61" s="31"/>
      <c r="L61" s="31"/>
      <c r="M61" s="31"/>
      <c r="N61" s="31"/>
    </row>
    <row r="62" spans="1:14" ht="15">
      <c r="A62" s="54"/>
      <c r="B62" s="2" t="s">
        <v>47</v>
      </c>
      <c r="C62" s="8">
        <f aca="true" t="shared" si="27" ref="C62:N62">ROUND(C63*$D$7,2)</f>
        <v>0</v>
      </c>
      <c r="D62" s="8">
        <f t="shared" si="27"/>
        <v>0</v>
      </c>
      <c r="E62" s="8">
        <f t="shared" si="27"/>
        <v>0</v>
      </c>
      <c r="F62" s="8">
        <f t="shared" si="27"/>
        <v>0</v>
      </c>
      <c r="G62" s="8">
        <f t="shared" si="27"/>
        <v>0</v>
      </c>
      <c r="H62" s="8">
        <f t="shared" si="27"/>
        <v>0</v>
      </c>
      <c r="I62" s="8">
        <f t="shared" si="27"/>
        <v>0</v>
      </c>
      <c r="J62" s="8">
        <f t="shared" si="27"/>
        <v>0</v>
      </c>
      <c r="K62" s="8">
        <f t="shared" si="27"/>
        <v>0</v>
      </c>
      <c r="L62" s="8">
        <f t="shared" si="27"/>
        <v>0</v>
      </c>
      <c r="M62" s="8">
        <f t="shared" si="27"/>
        <v>0</v>
      </c>
      <c r="N62" s="8">
        <f t="shared" si="27"/>
        <v>0</v>
      </c>
    </row>
    <row r="63" spans="1:14" ht="15">
      <c r="A63" s="55"/>
      <c r="B63" s="2" t="s">
        <v>48</v>
      </c>
      <c r="C63" s="32"/>
      <c r="D63" s="32"/>
      <c r="E63" s="32"/>
      <c r="F63" s="32"/>
      <c r="G63" s="32"/>
      <c r="H63" s="32"/>
      <c r="I63" s="32"/>
      <c r="J63" s="32"/>
      <c r="K63" s="32"/>
      <c r="L63" s="32"/>
      <c r="M63" s="32"/>
      <c r="N63" s="32"/>
    </row>
    <row r="65" spans="1:11" ht="45" customHeight="1">
      <c r="A65" s="57" t="s">
        <v>35</v>
      </c>
      <c r="B65" s="58"/>
      <c r="C65" s="59" t="s">
        <v>90</v>
      </c>
      <c r="D65" s="60"/>
      <c r="E65" s="60"/>
      <c r="F65" s="60"/>
      <c r="G65" s="60"/>
      <c r="H65" s="60"/>
      <c r="I65" s="60"/>
      <c r="J65" s="60"/>
      <c r="K65" s="60"/>
    </row>
    <row r="66" spans="1:11" ht="45">
      <c r="A66" s="11" t="s">
        <v>23</v>
      </c>
      <c r="B66" s="12" t="s">
        <v>24</v>
      </c>
      <c r="C66" s="7" t="s">
        <v>60</v>
      </c>
      <c r="D66" s="30"/>
      <c r="E66" s="30"/>
      <c r="F66" s="30"/>
      <c r="G66" s="30"/>
      <c r="H66" s="30"/>
      <c r="I66" s="30"/>
      <c r="J66" s="30"/>
      <c r="K66" s="30"/>
    </row>
    <row r="67" spans="1:11" ht="15">
      <c r="A67" s="52" t="s">
        <v>85</v>
      </c>
      <c r="B67" s="6" t="s">
        <v>43</v>
      </c>
      <c r="C67" s="10">
        <f>ROUND((C71+C70)/(100%-$C$8-$C$9),2)</f>
        <v>0</v>
      </c>
      <c r="D67" s="30"/>
      <c r="E67" s="30"/>
      <c r="F67" s="30"/>
      <c r="G67" s="30"/>
      <c r="H67" s="30"/>
      <c r="I67" s="30"/>
      <c r="J67" s="30"/>
      <c r="K67" s="30"/>
    </row>
    <row r="68" spans="1:11" ht="15">
      <c r="A68" s="52"/>
      <c r="B68" s="2" t="s">
        <v>44</v>
      </c>
      <c r="C68" s="5">
        <f>ROUND(C67*$C$8,2)</f>
        <v>0</v>
      </c>
      <c r="D68" s="30"/>
      <c r="E68" s="30"/>
      <c r="F68" s="30"/>
      <c r="G68" s="30"/>
      <c r="H68" s="30"/>
      <c r="I68" s="30"/>
      <c r="J68" s="30"/>
      <c r="K68" s="30"/>
    </row>
    <row r="69" spans="1:11" ht="15">
      <c r="A69" s="52"/>
      <c r="B69" s="2" t="s">
        <v>45</v>
      </c>
      <c r="C69" s="9">
        <f>ROUND(C67*$C$9,2)</f>
        <v>0</v>
      </c>
      <c r="D69" s="30"/>
      <c r="E69" s="30"/>
      <c r="F69" s="30"/>
      <c r="G69" s="30"/>
      <c r="H69" s="30"/>
      <c r="I69" s="30"/>
      <c r="J69" s="30"/>
      <c r="K69" s="30"/>
    </row>
    <row r="70" spans="1:11" ht="15">
      <c r="A70" s="52"/>
      <c r="B70" s="2" t="s">
        <v>46</v>
      </c>
      <c r="C70" s="31"/>
      <c r="D70" s="30"/>
      <c r="E70" s="30"/>
      <c r="F70" s="30"/>
      <c r="G70" s="30"/>
      <c r="H70" s="30"/>
      <c r="I70" s="30"/>
      <c r="J70" s="30"/>
      <c r="K70" s="30"/>
    </row>
    <row r="71" spans="1:11" ht="15">
      <c r="A71" s="52"/>
      <c r="B71" s="2" t="s">
        <v>47</v>
      </c>
      <c r="C71" s="8">
        <f>ROUND(C72*$D$7,2)</f>
        <v>0</v>
      </c>
      <c r="D71" s="30"/>
      <c r="E71" s="30"/>
      <c r="F71" s="30"/>
      <c r="G71" s="30"/>
      <c r="H71" s="30"/>
      <c r="I71" s="30"/>
      <c r="J71" s="30"/>
      <c r="K71" s="30"/>
    </row>
    <row r="72" spans="1:11" ht="15">
      <c r="A72" s="52"/>
      <c r="B72" s="2" t="s">
        <v>48</v>
      </c>
      <c r="C72" s="32"/>
      <c r="D72" s="30"/>
      <c r="E72" s="30"/>
      <c r="F72" s="30"/>
      <c r="G72" s="30"/>
      <c r="H72" s="30"/>
      <c r="I72" s="30"/>
      <c r="J72" s="30"/>
      <c r="K72" s="30"/>
    </row>
  </sheetData>
  <mergeCells count="24">
    <mergeCell ref="A1:J1"/>
    <mergeCell ref="K1:N1"/>
    <mergeCell ref="A3:N3"/>
    <mergeCell ref="A5:D5"/>
    <mergeCell ref="A12:N12"/>
    <mergeCell ref="B13:N13"/>
    <mergeCell ref="B14:N14"/>
    <mergeCell ref="A22:A27"/>
    <mergeCell ref="A28:A33"/>
    <mergeCell ref="A34:A39"/>
    <mergeCell ref="A40:A45"/>
    <mergeCell ref="A46:A51"/>
    <mergeCell ref="B15:N15"/>
    <mergeCell ref="B16:N16"/>
    <mergeCell ref="B17:N17"/>
    <mergeCell ref="B18:N18"/>
    <mergeCell ref="A20:B20"/>
    <mergeCell ref="C20:K20"/>
    <mergeCell ref="L20:N20"/>
    <mergeCell ref="A58:A63"/>
    <mergeCell ref="A65:B65"/>
    <mergeCell ref="C65:K65"/>
    <mergeCell ref="A67:A72"/>
    <mergeCell ref="A52:A57"/>
  </mergeCells>
  <printOptions/>
  <pageMargins left="0.45" right="0.45" top="0.5" bottom="0.5" header="0.3" footer="0.3"/>
  <pageSetup fitToHeight="1" fitToWidth="1" horizontalDpi="1200" verticalDpi="1200" orientation="portrait" scale="5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workbookViewId="0" topLeftCell="A1">
      <selection activeCell="P21" sqref="P21"/>
    </sheetView>
  </sheetViews>
  <sheetFormatPr defaultColWidth="9.140625" defaultRowHeight="15"/>
  <cols>
    <col min="1" max="1" width="8.57421875" style="1" customWidth="1"/>
    <col min="2" max="2" width="36.8515625" style="1" customWidth="1"/>
    <col min="3" max="11" width="11.421875" style="1" customWidth="1"/>
    <col min="12" max="14" width="12.00390625" style="1" customWidth="1"/>
    <col min="15" max="16384" width="9.140625" style="1" customWidth="1"/>
  </cols>
  <sheetData>
    <row r="1" spans="1:14" ht="15">
      <c r="A1" s="41" t="s">
        <v>101</v>
      </c>
      <c r="B1" s="41"/>
      <c r="C1" s="41"/>
      <c r="D1" s="41"/>
      <c r="E1" s="41"/>
      <c r="F1" s="41"/>
      <c r="G1" s="41"/>
      <c r="H1" s="41"/>
      <c r="I1" s="41"/>
      <c r="J1" s="41"/>
      <c r="K1" s="42"/>
      <c r="L1" s="42"/>
      <c r="M1" s="42"/>
      <c r="N1" s="42"/>
    </row>
    <row r="3" spans="1:14" ht="18.75">
      <c r="A3" s="43" t="s">
        <v>91</v>
      </c>
      <c r="B3" s="43"/>
      <c r="C3" s="43"/>
      <c r="D3" s="43"/>
      <c r="E3" s="43"/>
      <c r="F3" s="43"/>
      <c r="G3" s="43"/>
      <c r="H3" s="43"/>
      <c r="I3" s="43"/>
      <c r="J3" s="43"/>
      <c r="K3" s="43"/>
      <c r="L3" s="43"/>
      <c r="M3" s="43"/>
      <c r="N3" s="43"/>
    </row>
    <row r="5" spans="1:4" ht="14.45" customHeight="1">
      <c r="A5" s="62" t="s">
        <v>6</v>
      </c>
      <c r="B5" s="66"/>
      <c r="C5" s="66"/>
      <c r="D5" s="63"/>
    </row>
    <row r="6" spans="1:4" ht="15">
      <c r="A6" s="27"/>
      <c r="B6" s="27" t="s">
        <v>24</v>
      </c>
      <c r="C6" s="27" t="s">
        <v>57</v>
      </c>
      <c r="D6" s="27" t="s">
        <v>64</v>
      </c>
    </row>
    <row r="7" spans="1:4" ht="15" customHeight="1">
      <c r="A7" s="2" t="s">
        <v>14</v>
      </c>
      <c r="B7" s="2" t="s">
        <v>13</v>
      </c>
      <c r="C7" s="19"/>
      <c r="D7" s="5">
        <v>84.75</v>
      </c>
    </row>
    <row r="8" spans="1:4" ht="15">
      <c r="A8" s="2" t="s">
        <v>15</v>
      </c>
      <c r="B8" s="2" t="s">
        <v>7</v>
      </c>
      <c r="C8" s="3">
        <v>0.2</v>
      </c>
      <c r="D8" s="9">
        <f>ROUND(D7/(100%-SUM($C$8:$C$9))*$C$8,2)</f>
        <v>21.52</v>
      </c>
    </row>
    <row r="9" spans="1:4" ht="15">
      <c r="A9" s="2" t="s">
        <v>16</v>
      </c>
      <c r="B9" s="2" t="s">
        <v>8</v>
      </c>
      <c r="C9" s="4">
        <v>0.0125</v>
      </c>
      <c r="D9" s="9">
        <f>ROUND(D7/(100%-SUM($C$8:$C$9))*$C$9,2)</f>
        <v>1.35</v>
      </c>
    </row>
    <row r="10" spans="1:4" ht="15">
      <c r="A10" s="2" t="s">
        <v>41</v>
      </c>
      <c r="B10" s="2" t="s">
        <v>59</v>
      </c>
      <c r="C10" s="16"/>
      <c r="D10" s="10">
        <f>SUM(D7:D9)</f>
        <v>107.61999999999999</v>
      </c>
    </row>
    <row r="12" spans="1:14" ht="15">
      <c r="A12" s="64" t="s">
        <v>34</v>
      </c>
      <c r="B12" s="64"/>
      <c r="C12" s="64"/>
      <c r="D12" s="64"/>
      <c r="E12" s="64"/>
      <c r="F12" s="64"/>
      <c r="G12" s="64"/>
      <c r="H12" s="64"/>
      <c r="I12" s="64"/>
      <c r="J12" s="64"/>
      <c r="K12" s="64"/>
      <c r="L12" s="64"/>
      <c r="M12" s="64"/>
      <c r="N12" s="64"/>
    </row>
    <row r="13" spans="1:14" ht="15" customHeight="1">
      <c r="A13" s="2" t="s">
        <v>0</v>
      </c>
      <c r="B13" s="46" t="s">
        <v>19</v>
      </c>
      <c r="C13" s="46"/>
      <c r="D13" s="46"/>
      <c r="E13" s="46"/>
      <c r="F13" s="46"/>
      <c r="G13" s="46"/>
      <c r="H13" s="46"/>
      <c r="I13" s="46"/>
      <c r="J13" s="46"/>
      <c r="K13" s="46"/>
      <c r="L13" s="46"/>
      <c r="M13" s="46"/>
      <c r="N13" s="46"/>
    </row>
    <row r="14" spans="1:14" ht="15" customHeight="1">
      <c r="A14" s="2" t="s">
        <v>1</v>
      </c>
      <c r="B14" s="46" t="s">
        <v>20</v>
      </c>
      <c r="C14" s="46"/>
      <c r="D14" s="46"/>
      <c r="E14" s="46"/>
      <c r="F14" s="46"/>
      <c r="G14" s="46"/>
      <c r="H14" s="46"/>
      <c r="I14" s="46"/>
      <c r="J14" s="46"/>
      <c r="K14" s="46"/>
      <c r="L14" s="46"/>
      <c r="M14" s="46"/>
      <c r="N14" s="46"/>
    </row>
    <row r="15" spans="1:14" ht="15" customHeight="1">
      <c r="A15" s="2" t="s">
        <v>2</v>
      </c>
      <c r="B15" s="46" t="s">
        <v>21</v>
      </c>
      <c r="C15" s="46"/>
      <c r="D15" s="46"/>
      <c r="E15" s="46"/>
      <c r="F15" s="46"/>
      <c r="G15" s="46"/>
      <c r="H15" s="46"/>
      <c r="I15" s="46"/>
      <c r="J15" s="46"/>
      <c r="K15" s="46"/>
      <c r="L15" s="46"/>
      <c r="M15" s="46"/>
      <c r="N15" s="46"/>
    </row>
    <row r="16" spans="1:14" ht="45" customHeight="1">
      <c r="A16" s="2" t="s">
        <v>3</v>
      </c>
      <c r="B16" s="48" t="s">
        <v>99</v>
      </c>
      <c r="C16" s="48"/>
      <c r="D16" s="48"/>
      <c r="E16" s="48"/>
      <c r="F16" s="48"/>
      <c r="G16" s="48"/>
      <c r="H16" s="48"/>
      <c r="I16" s="48"/>
      <c r="J16" s="48"/>
      <c r="K16" s="48"/>
      <c r="L16" s="48"/>
      <c r="M16" s="48"/>
      <c r="N16" s="48"/>
    </row>
    <row r="17" spans="1:14" ht="43.15" customHeight="1">
      <c r="A17" s="2" t="s">
        <v>4</v>
      </c>
      <c r="B17" s="46" t="s">
        <v>88</v>
      </c>
      <c r="C17" s="46"/>
      <c r="D17" s="46"/>
      <c r="E17" s="46"/>
      <c r="F17" s="46"/>
      <c r="G17" s="46"/>
      <c r="H17" s="46"/>
      <c r="I17" s="46"/>
      <c r="J17" s="46"/>
      <c r="K17" s="46"/>
      <c r="L17" s="46"/>
      <c r="M17" s="46"/>
      <c r="N17" s="46"/>
    </row>
    <row r="18" spans="1:14" ht="30" customHeight="1">
      <c r="A18" s="2" t="s">
        <v>22</v>
      </c>
      <c r="B18" s="46" t="s">
        <v>103</v>
      </c>
      <c r="C18" s="46"/>
      <c r="D18" s="46"/>
      <c r="E18" s="46"/>
      <c r="F18" s="46"/>
      <c r="G18" s="46"/>
      <c r="H18" s="46"/>
      <c r="I18" s="46"/>
      <c r="J18" s="46"/>
      <c r="K18" s="46"/>
      <c r="L18" s="46"/>
      <c r="M18" s="46"/>
      <c r="N18" s="46"/>
    </row>
    <row r="20" spans="1:14" ht="30" customHeight="1">
      <c r="A20" s="62" t="s">
        <v>35</v>
      </c>
      <c r="B20" s="63"/>
      <c r="C20" s="64" t="s">
        <v>109</v>
      </c>
      <c r="D20" s="65"/>
      <c r="E20" s="65"/>
      <c r="F20" s="65"/>
      <c r="G20" s="65"/>
      <c r="H20" s="65"/>
      <c r="I20" s="65"/>
      <c r="J20" s="65"/>
      <c r="K20" s="65"/>
      <c r="L20" s="64" t="s">
        <v>110</v>
      </c>
      <c r="M20" s="64"/>
      <c r="N20" s="64"/>
    </row>
    <row r="21" spans="1:14" ht="45">
      <c r="A21" s="11" t="s">
        <v>23</v>
      </c>
      <c r="B21" s="12" t="s">
        <v>24</v>
      </c>
      <c r="C21" s="7" t="s">
        <v>56</v>
      </c>
      <c r="D21" s="7" t="s">
        <v>30</v>
      </c>
      <c r="E21" s="7" t="s">
        <v>31</v>
      </c>
      <c r="F21" s="7" t="s">
        <v>32</v>
      </c>
      <c r="G21" s="7" t="s">
        <v>25</v>
      </c>
      <c r="H21" s="7" t="s">
        <v>26</v>
      </c>
      <c r="I21" s="7" t="s">
        <v>27</v>
      </c>
      <c r="J21" s="7" t="s">
        <v>28</v>
      </c>
      <c r="K21" s="7" t="s">
        <v>29</v>
      </c>
      <c r="L21" s="7" t="s">
        <v>33</v>
      </c>
      <c r="M21" s="7" t="s">
        <v>26</v>
      </c>
      <c r="N21" s="7" t="s">
        <v>28</v>
      </c>
    </row>
    <row r="22" spans="1:14" ht="15">
      <c r="A22" s="56">
        <v>1</v>
      </c>
      <c r="B22" s="6" t="s">
        <v>43</v>
      </c>
      <c r="C22" s="10">
        <f aca="true" t="shared" si="0" ref="C22:N22">ROUND((C26+C25)/(100%-$C$8-$C$9),2)</f>
        <v>0</v>
      </c>
      <c r="D22" s="10">
        <f t="shared" si="0"/>
        <v>0</v>
      </c>
      <c r="E22" s="10">
        <f t="shared" si="0"/>
        <v>0</v>
      </c>
      <c r="F22" s="10">
        <f t="shared" si="0"/>
        <v>0</v>
      </c>
      <c r="G22" s="10">
        <f t="shared" si="0"/>
        <v>0</v>
      </c>
      <c r="H22" s="10">
        <f t="shared" si="0"/>
        <v>0</v>
      </c>
      <c r="I22" s="10">
        <f t="shared" si="0"/>
        <v>0</v>
      </c>
      <c r="J22" s="10">
        <f t="shared" si="0"/>
        <v>0</v>
      </c>
      <c r="K22" s="10">
        <f t="shared" si="0"/>
        <v>0</v>
      </c>
      <c r="L22" s="10">
        <f t="shared" si="0"/>
        <v>0</v>
      </c>
      <c r="M22" s="10">
        <f t="shared" si="0"/>
        <v>0</v>
      </c>
      <c r="N22" s="10">
        <f t="shared" si="0"/>
        <v>0</v>
      </c>
    </row>
    <row r="23" spans="1:14" ht="15">
      <c r="A23" s="56"/>
      <c r="B23" s="2" t="s">
        <v>44</v>
      </c>
      <c r="C23" s="5">
        <f aca="true" t="shared" si="1" ref="C23:N23">ROUND(C22*$C$8,2)</f>
        <v>0</v>
      </c>
      <c r="D23" s="5">
        <f t="shared" si="1"/>
        <v>0</v>
      </c>
      <c r="E23" s="5">
        <f t="shared" si="1"/>
        <v>0</v>
      </c>
      <c r="F23" s="5">
        <f t="shared" si="1"/>
        <v>0</v>
      </c>
      <c r="G23" s="5">
        <f t="shared" si="1"/>
        <v>0</v>
      </c>
      <c r="H23" s="5">
        <f t="shared" si="1"/>
        <v>0</v>
      </c>
      <c r="I23" s="5">
        <f t="shared" si="1"/>
        <v>0</v>
      </c>
      <c r="J23" s="5">
        <f t="shared" si="1"/>
        <v>0</v>
      </c>
      <c r="K23" s="5">
        <f t="shared" si="1"/>
        <v>0</v>
      </c>
      <c r="L23" s="5">
        <f t="shared" si="1"/>
        <v>0</v>
      </c>
      <c r="M23" s="5">
        <f t="shared" si="1"/>
        <v>0</v>
      </c>
      <c r="N23" s="5">
        <f t="shared" si="1"/>
        <v>0</v>
      </c>
    </row>
    <row r="24" spans="1:14" ht="15">
      <c r="A24" s="56"/>
      <c r="B24" s="2" t="s">
        <v>45</v>
      </c>
      <c r="C24" s="9">
        <f aca="true" t="shared" si="2" ref="C24:N24">ROUND(C22*$C$9,2)</f>
        <v>0</v>
      </c>
      <c r="D24" s="9">
        <f t="shared" si="2"/>
        <v>0</v>
      </c>
      <c r="E24" s="9">
        <f t="shared" si="2"/>
        <v>0</v>
      </c>
      <c r="F24" s="9">
        <f t="shared" si="2"/>
        <v>0</v>
      </c>
      <c r="G24" s="9">
        <f t="shared" si="2"/>
        <v>0</v>
      </c>
      <c r="H24" s="9">
        <f t="shared" si="2"/>
        <v>0</v>
      </c>
      <c r="I24" s="9">
        <f t="shared" si="2"/>
        <v>0</v>
      </c>
      <c r="J24" s="9">
        <f t="shared" si="2"/>
        <v>0</v>
      </c>
      <c r="K24" s="9">
        <f t="shared" si="2"/>
        <v>0</v>
      </c>
      <c r="L24" s="9">
        <f t="shared" si="2"/>
        <v>0</v>
      </c>
      <c r="M24" s="9">
        <f t="shared" si="2"/>
        <v>0</v>
      </c>
      <c r="N24" s="9">
        <f t="shared" si="2"/>
        <v>0</v>
      </c>
    </row>
    <row r="25" spans="1:14" ht="15">
      <c r="A25" s="56"/>
      <c r="B25" s="2" t="s">
        <v>46</v>
      </c>
      <c r="C25" s="31"/>
      <c r="D25" s="31"/>
      <c r="E25" s="31"/>
      <c r="F25" s="31"/>
      <c r="G25" s="31"/>
      <c r="H25" s="31"/>
      <c r="I25" s="31"/>
      <c r="J25" s="31"/>
      <c r="K25" s="31"/>
      <c r="L25" s="31"/>
      <c r="M25" s="31"/>
      <c r="N25" s="31"/>
    </row>
    <row r="26" spans="1:14" ht="15">
      <c r="A26" s="56"/>
      <c r="B26" s="2" t="s">
        <v>47</v>
      </c>
      <c r="C26" s="8">
        <f aca="true" t="shared" si="3" ref="C26:N26">ROUND(C27*$D$7,2)</f>
        <v>0</v>
      </c>
      <c r="D26" s="8">
        <f t="shared" si="3"/>
        <v>0</v>
      </c>
      <c r="E26" s="8">
        <f t="shared" si="3"/>
        <v>0</v>
      </c>
      <c r="F26" s="8">
        <f t="shared" si="3"/>
        <v>0</v>
      </c>
      <c r="G26" s="8">
        <f t="shared" si="3"/>
        <v>0</v>
      </c>
      <c r="H26" s="8">
        <f t="shared" si="3"/>
        <v>0</v>
      </c>
      <c r="I26" s="8">
        <f t="shared" si="3"/>
        <v>0</v>
      </c>
      <c r="J26" s="8">
        <f t="shared" si="3"/>
        <v>0</v>
      </c>
      <c r="K26" s="8">
        <f t="shared" si="3"/>
        <v>0</v>
      </c>
      <c r="L26" s="8">
        <f t="shared" si="3"/>
        <v>0</v>
      </c>
      <c r="M26" s="8">
        <f t="shared" si="3"/>
        <v>0</v>
      </c>
      <c r="N26" s="8">
        <f t="shared" si="3"/>
        <v>0</v>
      </c>
    </row>
    <row r="27" spans="1:14" ht="15">
      <c r="A27" s="56"/>
      <c r="B27" s="2" t="s">
        <v>48</v>
      </c>
      <c r="C27" s="32"/>
      <c r="D27" s="32"/>
      <c r="E27" s="32"/>
      <c r="F27" s="32"/>
      <c r="G27" s="32"/>
      <c r="H27" s="32"/>
      <c r="I27" s="32"/>
      <c r="J27" s="32"/>
      <c r="K27" s="32"/>
      <c r="L27" s="32"/>
      <c r="M27" s="32"/>
      <c r="N27" s="32"/>
    </row>
    <row r="28" spans="1:14" ht="15">
      <c r="A28" s="56">
        <v>2</v>
      </c>
      <c r="B28" s="6" t="s">
        <v>43</v>
      </c>
      <c r="C28" s="10">
        <f aca="true" t="shared" si="4" ref="C28:N28">ROUND((C32+C31)/(100%-$C$8-$C$9),2)</f>
        <v>0</v>
      </c>
      <c r="D28" s="10">
        <f t="shared" si="4"/>
        <v>0</v>
      </c>
      <c r="E28" s="10">
        <f t="shared" si="4"/>
        <v>0</v>
      </c>
      <c r="F28" s="10">
        <f t="shared" si="4"/>
        <v>0</v>
      </c>
      <c r="G28" s="10">
        <f t="shared" si="4"/>
        <v>0</v>
      </c>
      <c r="H28" s="10">
        <f t="shared" si="4"/>
        <v>0</v>
      </c>
      <c r="I28" s="10">
        <f t="shared" si="4"/>
        <v>0</v>
      </c>
      <c r="J28" s="10">
        <f t="shared" si="4"/>
        <v>0</v>
      </c>
      <c r="K28" s="10">
        <f t="shared" si="4"/>
        <v>0</v>
      </c>
      <c r="L28" s="10">
        <f t="shared" si="4"/>
        <v>0</v>
      </c>
      <c r="M28" s="10">
        <f t="shared" si="4"/>
        <v>0</v>
      </c>
      <c r="N28" s="10">
        <f t="shared" si="4"/>
        <v>0</v>
      </c>
    </row>
    <row r="29" spans="1:14" ht="15">
      <c r="A29" s="56"/>
      <c r="B29" s="2" t="s">
        <v>44</v>
      </c>
      <c r="C29" s="5">
        <f aca="true" t="shared" si="5" ref="C29:N29">ROUND(C28*$C$8,2)</f>
        <v>0</v>
      </c>
      <c r="D29" s="5">
        <f t="shared" si="5"/>
        <v>0</v>
      </c>
      <c r="E29" s="5">
        <f t="shared" si="5"/>
        <v>0</v>
      </c>
      <c r="F29" s="5">
        <f t="shared" si="5"/>
        <v>0</v>
      </c>
      <c r="G29" s="5">
        <f t="shared" si="5"/>
        <v>0</v>
      </c>
      <c r="H29" s="5">
        <f t="shared" si="5"/>
        <v>0</v>
      </c>
      <c r="I29" s="5">
        <f t="shared" si="5"/>
        <v>0</v>
      </c>
      <c r="J29" s="5">
        <f t="shared" si="5"/>
        <v>0</v>
      </c>
      <c r="K29" s="5">
        <f t="shared" si="5"/>
        <v>0</v>
      </c>
      <c r="L29" s="5">
        <f t="shared" si="5"/>
        <v>0</v>
      </c>
      <c r="M29" s="5">
        <f t="shared" si="5"/>
        <v>0</v>
      </c>
      <c r="N29" s="5">
        <f t="shared" si="5"/>
        <v>0</v>
      </c>
    </row>
    <row r="30" spans="1:14" ht="15">
      <c r="A30" s="56"/>
      <c r="B30" s="2" t="s">
        <v>45</v>
      </c>
      <c r="C30" s="9">
        <f aca="true" t="shared" si="6" ref="C30:N30">ROUND(C28*$C$9,2)</f>
        <v>0</v>
      </c>
      <c r="D30" s="9">
        <f t="shared" si="6"/>
        <v>0</v>
      </c>
      <c r="E30" s="9">
        <f t="shared" si="6"/>
        <v>0</v>
      </c>
      <c r="F30" s="9">
        <f t="shared" si="6"/>
        <v>0</v>
      </c>
      <c r="G30" s="9">
        <f t="shared" si="6"/>
        <v>0</v>
      </c>
      <c r="H30" s="9">
        <f t="shared" si="6"/>
        <v>0</v>
      </c>
      <c r="I30" s="9">
        <f t="shared" si="6"/>
        <v>0</v>
      </c>
      <c r="J30" s="9">
        <f t="shared" si="6"/>
        <v>0</v>
      </c>
      <c r="K30" s="9">
        <f t="shared" si="6"/>
        <v>0</v>
      </c>
      <c r="L30" s="9">
        <f t="shared" si="6"/>
        <v>0</v>
      </c>
      <c r="M30" s="9">
        <f t="shared" si="6"/>
        <v>0</v>
      </c>
      <c r="N30" s="9">
        <f t="shared" si="6"/>
        <v>0</v>
      </c>
    </row>
    <row r="31" spans="1:14" ht="15">
      <c r="A31" s="56"/>
      <c r="B31" s="2" t="s">
        <v>46</v>
      </c>
      <c r="C31" s="31"/>
      <c r="D31" s="31"/>
      <c r="E31" s="31"/>
      <c r="F31" s="31"/>
      <c r="G31" s="31"/>
      <c r="H31" s="31"/>
      <c r="I31" s="31"/>
      <c r="J31" s="31"/>
      <c r="K31" s="31"/>
      <c r="L31" s="31"/>
      <c r="M31" s="31"/>
      <c r="N31" s="31"/>
    </row>
    <row r="32" spans="1:14" ht="15">
      <c r="A32" s="56"/>
      <c r="B32" s="2" t="s">
        <v>47</v>
      </c>
      <c r="C32" s="8">
        <f aca="true" t="shared" si="7" ref="C32:N32">ROUND(C33*$D$7,2)</f>
        <v>0</v>
      </c>
      <c r="D32" s="8">
        <f t="shared" si="7"/>
        <v>0</v>
      </c>
      <c r="E32" s="8">
        <f t="shared" si="7"/>
        <v>0</v>
      </c>
      <c r="F32" s="8">
        <f t="shared" si="7"/>
        <v>0</v>
      </c>
      <c r="G32" s="8">
        <f t="shared" si="7"/>
        <v>0</v>
      </c>
      <c r="H32" s="8">
        <f t="shared" si="7"/>
        <v>0</v>
      </c>
      <c r="I32" s="8">
        <f t="shared" si="7"/>
        <v>0</v>
      </c>
      <c r="J32" s="8">
        <f t="shared" si="7"/>
        <v>0</v>
      </c>
      <c r="K32" s="8">
        <f t="shared" si="7"/>
        <v>0</v>
      </c>
      <c r="L32" s="8">
        <f t="shared" si="7"/>
        <v>0</v>
      </c>
      <c r="M32" s="8">
        <f t="shared" si="7"/>
        <v>0</v>
      </c>
      <c r="N32" s="8">
        <f t="shared" si="7"/>
        <v>0</v>
      </c>
    </row>
    <row r="33" spans="1:14" ht="15">
      <c r="A33" s="56"/>
      <c r="B33" s="2" t="s">
        <v>48</v>
      </c>
      <c r="C33" s="32"/>
      <c r="D33" s="32"/>
      <c r="E33" s="32"/>
      <c r="F33" s="32"/>
      <c r="G33" s="32"/>
      <c r="H33" s="32"/>
      <c r="I33" s="32"/>
      <c r="J33" s="32"/>
      <c r="K33" s="32"/>
      <c r="L33" s="32"/>
      <c r="M33" s="32"/>
      <c r="N33" s="32"/>
    </row>
    <row r="34" spans="1:14" ht="15">
      <c r="A34" s="53">
        <v>3</v>
      </c>
      <c r="B34" s="6" t="s">
        <v>43</v>
      </c>
      <c r="C34" s="10">
        <f aca="true" t="shared" si="8" ref="C34:N34">ROUND((C38+C37)/(100%-$C$8-$C$9),2)</f>
        <v>0</v>
      </c>
      <c r="D34" s="10">
        <f t="shared" si="8"/>
        <v>0</v>
      </c>
      <c r="E34" s="10">
        <f t="shared" si="8"/>
        <v>0</v>
      </c>
      <c r="F34" s="10">
        <f t="shared" si="8"/>
        <v>0</v>
      </c>
      <c r="G34" s="10">
        <f t="shared" si="8"/>
        <v>0</v>
      </c>
      <c r="H34" s="10">
        <f t="shared" si="8"/>
        <v>0</v>
      </c>
      <c r="I34" s="10">
        <f t="shared" si="8"/>
        <v>0</v>
      </c>
      <c r="J34" s="10">
        <f t="shared" si="8"/>
        <v>0</v>
      </c>
      <c r="K34" s="10">
        <f t="shared" si="8"/>
        <v>0</v>
      </c>
      <c r="L34" s="10">
        <f t="shared" si="8"/>
        <v>0</v>
      </c>
      <c r="M34" s="10">
        <f t="shared" si="8"/>
        <v>0</v>
      </c>
      <c r="N34" s="10">
        <f t="shared" si="8"/>
        <v>0</v>
      </c>
    </row>
    <row r="35" spans="1:14" ht="15">
      <c r="A35" s="54"/>
      <c r="B35" s="2" t="s">
        <v>44</v>
      </c>
      <c r="C35" s="5">
        <f aca="true" t="shared" si="9" ref="C35:N35">ROUND(C34*$C$8,2)</f>
        <v>0</v>
      </c>
      <c r="D35" s="5">
        <f t="shared" si="9"/>
        <v>0</v>
      </c>
      <c r="E35" s="5">
        <f t="shared" si="9"/>
        <v>0</v>
      </c>
      <c r="F35" s="5">
        <f t="shared" si="9"/>
        <v>0</v>
      </c>
      <c r="G35" s="5">
        <f t="shared" si="9"/>
        <v>0</v>
      </c>
      <c r="H35" s="5">
        <f t="shared" si="9"/>
        <v>0</v>
      </c>
      <c r="I35" s="5">
        <f t="shared" si="9"/>
        <v>0</v>
      </c>
      <c r="J35" s="5">
        <f t="shared" si="9"/>
        <v>0</v>
      </c>
      <c r="K35" s="5">
        <f t="shared" si="9"/>
        <v>0</v>
      </c>
      <c r="L35" s="5">
        <f t="shared" si="9"/>
        <v>0</v>
      </c>
      <c r="M35" s="5">
        <f t="shared" si="9"/>
        <v>0</v>
      </c>
      <c r="N35" s="5">
        <f t="shared" si="9"/>
        <v>0</v>
      </c>
    </row>
    <row r="36" spans="1:14" ht="15">
      <c r="A36" s="54"/>
      <c r="B36" s="2" t="s">
        <v>45</v>
      </c>
      <c r="C36" s="9">
        <f aca="true" t="shared" si="10" ref="C36:N36">ROUND(C34*$C$9,2)</f>
        <v>0</v>
      </c>
      <c r="D36" s="9">
        <f t="shared" si="10"/>
        <v>0</v>
      </c>
      <c r="E36" s="9">
        <f t="shared" si="10"/>
        <v>0</v>
      </c>
      <c r="F36" s="9">
        <f t="shared" si="10"/>
        <v>0</v>
      </c>
      <c r="G36" s="9">
        <f t="shared" si="10"/>
        <v>0</v>
      </c>
      <c r="H36" s="9">
        <f t="shared" si="10"/>
        <v>0</v>
      </c>
      <c r="I36" s="9">
        <f t="shared" si="10"/>
        <v>0</v>
      </c>
      <c r="J36" s="9">
        <f t="shared" si="10"/>
        <v>0</v>
      </c>
      <c r="K36" s="9">
        <f t="shared" si="10"/>
        <v>0</v>
      </c>
      <c r="L36" s="9">
        <f t="shared" si="10"/>
        <v>0</v>
      </c>
      <c r="M36" s="9">
        <f t="shared" si="10"/>
        <v>0</v>
      </c>
      <c r="N36" s="9">
        <f t="shared" si="10"/>
        <v>0</v>
      </c>
    </row>
    <row r="37" spans="1:14" ht="15">
      <c r="A37" s="54"/>
      <c r="B37" s="2" t="s">
        <v>46</v>
      </c>
      <c r="C37" s="31"/>
      <c r="D37" s="31"/>
      <c r="E37" s="31"/>
      <c r="F37" s="31"/>
      <c r="G37" s="31"/>
      <c r="H37" s="31"/>
      <c r="I37" s="31"/>
      <c r="J37" s="31"/>
      <c r="K37" s="31"/>
      <c r="L37" s="31"/>
      <c r="M37" s="31"/>
      <c r="N37" s="31"/>
    </row>
    <row r="38" spans="1:14" ht="15">
      <c r="A38" s="54"/>
      <c r="B38" s="2" t="s">
        <v>47</v>
      </c>
      <c r="C38" s="8">
        <f aca="true" t="shared" si="11" ref="C38:N38">ROUND(C39*$D$7,2)</f>
        <v>0</v>
      </c>
      <c r="D38" s="8">
        <f t="shared" si="11"/>
        <v>0</v>
      </c>
      <c r="E38" s="8">
        <f t="shared" si="11"/>
        <v>0</v>
      </c>
      <c r="F38" s="8">
        <f t="shared" si="11"/>
        <v>0</v>
      </c>
      <c r="G38" s="8">
        <f t="shared" si="11"/>
        <v>0</v>
      </c>
      <c r="H38" s="8">
        <f t="shared" si="11"/>
        <v>0</v>
      </c>
      <c r="I38" s="8">
        <f t="shared" si="11"/>
        <v>0</v>
      </c>
      <c r="J38" s="8">
        <f t="shared" si="11"/>
        <v>0</v>
      </c>
      <c r="K38" s="8">
        <f t="shared" si="11"/>
        <v>0</v>
      </c>
      <c r="L38" s="8">
        <f t="shared" si="11"/>
        <v>0</v>
      </c>
      <c r="M38" s="8">
        <f t="shared" si="11"/>
        <v>0</v>
      </c>
      <c r="N38" s="8">
        <f t="shared" si="11"/>
        <v>0</v>
      </c>
    </row>
    <row r="39" spans="1:14" ht="15">
      <c r="A39" s="55"/>
      <c r="B39" s="2" t="s">
        <v>48</v>
      </c>
      <c r="C39" s="32"/>
      <c r="D39" s="32"/>
      <c r="E39" s="32"/>
      <c r="F39" s="32"/>
      <c r="G39" s="32"/>
      <c r="H39" s="32"/>
      <c r="I39" s="32"/>
      <c r="J39" s="32"/>
      <c r="K39" s="32"/>
      <c r="L39" s="32"/>
      <c r="M39" s="32"/>
      <c r="N39" s="32"/>
    </row>
    <row r="40" spans="1:14" ht="15">
      <c r="A40" s="53">
        <v>4</v>
      </c>
      <c r="B40" s="6" t="s">
        <v>43</v>
      </c>
      <c r="C40" s="10">
        <f aca="true" t="shared" si="12" ref="C40:N40">ROUND((C44+C43)/(100%-$C$8-$C$9),2)</f>
        <v>0</v>
      </c>
      <c r="D40" s="10">
        <f t="shared" si="12"/>
        <v>0</v>
      </c>
      <c r="E40" s="10">
        <f t="shared" si="12"/>
        <v>0</v>
      </c>
      <c r="F40" s="10">
        <f t="shared" si="12"/>
        <v>0</v>
      </c>
      <c r="G40" s="10">
        <f t="shared" si="12"/>
        <v>0</v>
      </c>
      <c r="H40" s="10">
        <f t="shared" si="12"/>
        <v>0</v>
      </c>
      <c r="I40" s="10">
        <f t="shared" si="12"/>
        <v>0</v>
      </c>
      <c r="J40" s="10">
        <f t="shared" si="12"/>
        <v>0</v>
      </c>
      <c r="K40" s="10">
        <f t="shared" si="12"/>
        <v>0</v>
      </c>
      <c r="L40" s="10">
        <f t="shared" si="12"/>
        <v>0</v>
      </c>
      <c r="M40" s="10">
        <f t="shared" si="12"/>
        <v>0</v>
      </c>
      <c r="N40" s="10">
        <f t="shared" si="12"/>
        <v>0</v>
      </c>
    </row>
    <row r="41" spans="1:14" ht="15">
      <c r="A41" s="54"/>
      <c r="B41" s="2" t="s">
        <v>44</v>
      </c>
      <c r="C41" s="5">
        <f aca="true" t="shared" si="13" ref="C41:N41">ROUND(C40*$C$8,2)</f>
        <v>0</v>
      </c>
      <c r="D41" s="5">
        <f t="shared" si="13"/>
        <v>0</v>
      </c>
      <c r="E41" s="5">
        <f t="shared" si="13"/>
        <v>0</v>
      </c>
      <c r="F41" s="5">
        <f t="shared" si="13"/>
        <v>0</v>
      </c>
      <c r="G41" s="5">
        <f t="shared" si="13"/>
        <v>0</v>
      </c>
      <c r="H41" s="5">
        <f t="shared" si="13"/>
        <v>0</v>
      </c>
      <c r="I41" s="5">
        <f t="shared" si="13"/>
        <v>0</v>
      </c>
      <c r="J41" s="5">
        <f t="shared" si="13"/>
        <v>0</v>
      </c>
      <c r="K41" s="5">
        <f t="shared" si="13"/>
        <v>0</v>
      </c>
      <c r="L41" s="5">
        <f t="shared" si="13"/>
        <v>0</v>
      </c>
      <c r="M41" s="5">
        <f t="shared" si="13"/>
        <v>0</v>
      </c>
      <c r="N41" s="5">
        <f t="shared" si="13"/>
        <v>0</v>
      </c>
    </row>
    <row r="42" spans="1:14" ht="15">
      <c r="A42" s="54"/>
      <c r="B42" s="2" t="s">
        <v>45</v>
      </c>
      <c r="C42" s="9">
        <f aca="true" t="shared" si="14" ref="C42:N42">ROUND(C40*$C$9,2)</f>
        <v>0</v>
      </c>
      <c r="D42" s="9">
        <f t="shared" si="14"/>
        <v>0</v>
      </c>
      <c r="E42" s="9">
        <f t="shared" si="14"/>
        <v>0</v>
      </c>
      <c r="F42" s="9">
        <f t="shared" si="14"/>
        <v>0</v>
      </c>
      <c r="G42" s="9">
        <f t="shared" si="14"/>
        <v>0</v>
      </c>
      <c r="H42" s="9">
        <f t="shared" si="14"/>
        <v>0</v>
      </c>
      <c r="I42" s="9">
        <f t="shared" si="14"/>
        <v>0</v>
      </c>
      <c r="J42" s="9">
        <f t="shared" si="14"/>
        <v>0</v>
      </c>
      <c r="K42" s="9">
        <f t="shared" si="14"/>
        <v>0</v>
      </c>
      <c r="L42" s="9">
        <f t="shared" si="14"/>
        <v>0</v>
      </c>
      <c r="M42" s="9">
        <f t="shared" si="14"/>
        <v>0</v>
      </c>
      <c r="N42" s="9">
        <f t="shared" si="14"/>
        <v>0</v>
      </c>
    </row>
    <row r="43" spans="1:14" ht="15">
      <c r="A43" s="54"/>
      <c r="B43" s="2" t="s">
        <v>46</v>
      </c>
      <c r="C43" s="31"/>
      <c r="D43" s="31"/>
      <c r="E43" s="31"/>
      <c r="F43" s="31"/>
      <c r="G43" s="31"/>
      <c r="H43" s="31"/>
      <c r="I43" s="31"/>
      <c r="J43" s="31"/>
      <c r="K43" s="31"/>
      <c r="L43" s="31"/>
      <c r="M43" s="31"/>
      <c r="N43" s="31"/>
    </row>
    <row r="44" spans="1:14" ht="15">
      <c r="A44" s="54"/>
      <c r="B44" s="2" t="s">
        <v>47</v>
      </c>
      <c r="C44" s="8">
        <f aca="true" t="shared" si="15" ref="C44:N44">ROUND(C45*$D$7,2)</f>
        <v>0</v>
      </c>
      <c r="D44" s="8">
        <f t="shared" si="15"/>
        <v>0</v>
      </c>
      <c r="E44" s="8">
        <f t="shared" si="15"/>
        <v>0</v>
      </c>
      <c r="F44" s="8">
        <f t="shared" si="15"/>
        <v>0</v>
      </c>
      <c r="G44" s="8">
        <f t="shared" si="15"/>
        <v>0</v>
      </c>
      <c r="H44" s="8">
        <f t="shared" si="15"/>
        <v>0</v>
      </c>
      <c r="I44" s="8">
        <f t="shared" si="15"/>
        <v>0</v>
      </c>
      <c r="J44" s="8">
        <f t="shared" si="15"/>
        <v>0</v>
      </c>
      <c r="K44" s="8">
        <f t="shared" si="15"/>
        <v>0</v>
      </c>
      <c r="L44" s="8">
        <f t="shared" si="15"/>
        <v>0</v>
      </c>
      <c r="M44" s="8">
        <f t="shared" si="15"/>
        <v>0</v>
      </c>
      <c r="N44" s="8">
        <f t="shared" si="15"/>
        <v>0</v>
      </c>
    </row>
    <row r="45" spans="1:14" ht="15">
      <c r="A45" s="55"/>
      <c r="B45" s="2" t="s">
        <v>48</v>
      </c>
      <c r="C45" s="32"/>
      <c r="D45" s="32"/>
      <c r="E45" s="32"/>
      <c r="F45" s="32"/>
      <c r="G45" s="32"/>
      <c r="H45" s="32"/>
      <c r="I45" s="32"/>
      <c r="J45" s="32"/>
      <c r="K45" s="32"/>
      <c r="L45" s="32"/>
      <c r="M45" s="32"/>
      <c r="N45" s="32"/>
    </row>
    <row r="46" spans="1:14" ht="15">
      <c r="A46" s="53">
        <v>5</v>
      </c>
      <c r="B46" s="6" t="s">
        <v>43</v>
      </c>
      <c r="C46" s="10">
        <f aca="true" t="shared" si="16" ref="C46:N46">ROUND((C50+C49)/(100%-$C$8-$C$9),2)</f>
        <v>0</v>
      </c>
      <c r="D46" s="10">
        <f t="shared" si="16"/>
        <v>0</v>
      </c>
      <c r="E46" s="10">
        <f t="shared" si="16"/>
        <v>0</v>
      </c>
      <c r="F46" s="10">
        <f t="shared" si="16"/>
        <v>0</v>
      </c>
      <c r="G46" s="10">
        <f t="shared" si="16"/>
        <v>0</v>
      </c>
      <c r="H46" s="10">
        <f t="shared" si="16"/>
        <v>0</v>
      </c>
      <c r="I46" s="10">
        <f t="shared" si="16"/>
        <v>0</v>
      </c>
      <c r="J46" s="10">
        <f t="shared" si="16"/>
        <v>0</v>
      </c>
      <c r="K46" s="10">
        <f t="shared" si="16"/>
        <v>0</v>
      </c>
      <c r="L46" s="10">
        <f t="shared" si="16"/>
        <v>0</v>
      </c>
      <c r="M46" s="10">
        <f t="shared" si="16"/>
        <v>0</v>
      </c>
      <c r="N46" s="10">
        <f t="shared" si="16"/>
        <v>0</v>
      </c>
    </row>
    <row r="47" spans="1:14" ht="15">
      <c r="A47" s="54"/>
      <c r="B47" s="2" t="s">
        <v>44</v>
      </c>
      <c r="C47" s="5">
        <f aca="true" t="shared" si="17" ref="C47:N47">ROUND(C46*$C$8,2)</f>
        <v>0</v>
      </c>
      <c r="D47" s="5">
        <f t="shared" si="17"/>
        <v>0</v>
      </c>
      <c r="E47" s="5">
        <f t="shared" si="17"/>
        <v>0</v>
      </c>
      <c r="F47" s="5">
        <f t="shared" si="17"/>
        <v>0</v>
      </c>
      <c r="G47" s="5">
        <f t="shared" si="17"/>
        <v>0</v>
      </c>
      <c r="H47" s="5">
        <f t="shared" si="17"/>
        <v>0</v>
      </c>
      <c r="I47" s="5">
        <f t="shared" si="17"/>
        <v>0</v>
      </c>
      <c r="J47" s="5">
        <f t="shared" si="17"/>
        <v>0</v>
      </c>
      <c r="K47" s="5">
        <f t="shared" si="17"/>
        <v>0</v>
      </c>
      <c r="L47" s="5">
        <f t="shared" si="17"/>
        <v>0</v>
      </c>
      <c r="M47" s="5">
        <f t="shared" si="17"/>
        <v>0</v>
      </c>
      <c r="N47" s="5">
        <f t="shared" si="17"/>
        <v>0</v>
      </c>
    </row>
    <row r="48" spans="1:14" ht="15">
      <c r="A48" s="54"/>
      <c r="B48" s="2" t="s">
        <v>45</v>
      </c>
      <c r="C48" s="9">
        <f aca="true" t="shared" si="18" ref="C48:N48">ROUND(C46*$C$9,2)</f>
        <v>0</v>
      </c>
      <c r="D48" s="9">
        <f t="shared" si="18"/>
        <v>0</v>
      </c>
      <c r="E48" s="9">
        <f t="shared" si="18"/>
        <v>0</v>
      </c>
      <c r="F48" s="9">
        <f t="shared" si="18"/>
        <v>0</v>
      </c>
      <c r="G48" s="9">
        <f t="shared" si="18"/>
        <v>0</v>
      </c>
      <c r="H48" s="9">
        <f t="shared" si="18"/>
        <v>0</v>
      </c>
      <c r="I48" s="9">
        <f t="shared" si="18"/>
        <v>0</v>
      </c>
      <c r="J48" s="9">
        <f t="shared" si="18"/>
        <v>0</v>
      </c>
      <c r="K48" s="9">
        <f t="shared" si="18"/>
        <v>0</v>
      </c>
      <c r="L48" s="9">
        <f t="shared" si="18"/>
        <v>0</v>
      </c>
      <c r="M48" s="9">
        <f t="shared" si="18"/>
        <v>0</v>
      </c>
      <c r="N48" s="9">
        <f t="shared" si="18"/>
        <v>0</v>
      </c>
    </row>
    <row r="49" spans="1:14" ht="15">
      <c r="A49" s="54"/>
      <c r="B49" s="2" t="s">
        <v>46</v>
      </c>
      <c r="C49" s="31"/>
      <c r="D49" s="31"/>
      <c r="E49" s="31"/>
      <c r="F49" s="31"/>
      <c r="G49" s="31"/>
      <c r="H49" s="31"/>
      <c r="I49" s="31"/>
      <c r="J49" s="31"/>
      <c r="K49" s="31"/>
      <c r="L49" s="31"/>
      <c r="M49" s="31"/>
      <c r="N49" s="31"/>
    </row>
    <row r="50" spans="1:14" ht="15">
      <c r="A50" s="54"/>
      <c r="B50" s="2" t="s">
        <v>47</v>
      </c>
      <c r="C50" s="8">
        <f aca="true" t="shared" si="19" ref="C50:N50">ROUND(C51*$D$7,2)</f>
        <v>0</v>
      </c>
      <c r="D50" s="8">
        <f t="shared" si="19"/>
        <v>0</v>
      </c>
      <c r="E50" s="8">
        <f t="shared" si="19"/>
        <v>0</v>
      </c>
      <c r="F50" s="8">
        <f t="shared" si="19"/>
        <v>0</v>
      </c>
      <c r="G50" s="8">
        <f t="shared" si="19"/>
        <v>0</v>
      </c>
      <c r="H50" s="8">
        <f t="shared" si="19"/>
        <v>0</v>
      </c>
      <c r="I50" s="8">
        <f t="shared" si="19"/>
        <v>0</v>
      </c>
      <c r="J50" s="8">
        <f t="shared" si="19"/>
        <v>0</v>
      </c>
      <c r="K50" s="8">
        <f t="shared" si="19"/>
        <v>0</v>
      </c>
      <c r="L50" s="8">
        <f t="shared" si="19"/>
        <v>0</v>
      </c>
      <c r="M50" s="8">
        <f t="shared" si="19"/>
        <v>0</v>
      </c>
      <c r="N50" s="8">
        <f t="shared" si="19"/>
        <v>0</v>
      </c>
    </row>
    <row r="51" spans="1:14" ht="15">
      <c r="A51" s="55"/>
      <c r="B51" s="2" t="s">
        <v>48</v>
      </c>
      <c r="C51" s="32"/>
      <c r="D51" s="32"/>
      <c r="E51" s="32"/>
      <c r="F51" s="32"/>
      <c r="G51" s="32"/>
      <c r="H51" s="32"/>
      <c r="I51" s="32"/>
      <c r="J51" s="32"/>
      <c r="K51" s="32"/>
      <c r="L51" s="32"/>
      <c r="M51" s="32"/>
      <c r="N51" s="32"/>
    </row>
    <row r="52" spans="1:14" ht="15">
      <c r="A52" s="53">
        <v>6</v>
      </c>
      <c r="B52" s="6" t="s">
        <v>43</v>
      </c>
      <c r="C52" s="10">
        <f aca="true" t="shared" si="20" ref="C52:N52">ROUND((C56+C55)/(100%-$C$8-$C$9),2)</f>
        <v>0</v>
      </c>
      <c r="D52" s="10">
        <f t="shared" si="20"/>
        <v>0</v>
      </c>
      <c r="E52" s="10">
        <f t="shared" si="20"/>
        <v>0</v>
      </c>
      <c r="F52" s="10">
        <f t="shared" si="20"/>
        <v>0</v>
      </c>
      <c r="G52" s="10">
        <f t="shared" si="20"/>
        <v>0</v>
      </c>
      <c r="H52" s="10">
        <f t="shared" si="20"/>
        <v>0</v>
      </c>
      <c r="I52" s="10">
        <f t="shared" si="20"/>
        <v>0</v>
      </c>
      <c r="J52" s="10">
        <f t="shared" si="20"/>
        <v>0</v>
      </c>
      <c r="K52" s="10">
        <f t="shared" si="20"/>
        <v>0</v>
      </c>
      <c r="L52" s="10">
        <f t="shared" si="20"/>
        <v>0</v>
      </c>
      <c r="M52" s="10">
        <f t="shared" si="20"/>
        <v>0</v>
      </c>
      <c r="N52" s="10">
        <f t="shared" si="20"/>
        <v>0</v>
      </c>
    </row>
    <row r="53" spans="1:14" ht="15">
      <c r="A53" s="54"/>
      <c r="B53" s="2" t="s">
        <v>44</v>
      </c>
      <c r="C53" s="5">
        <f aca="true" t="shared" si="21" ref="C53:N53">ROUND(C52*$C$8,2)</f>
        <v>0</v>
      </c>
      <c r="D53" s="5">
        <f t="shared" si="21"/>
        <v>0</v>
      </c>
      <c r="E53" s="5">
        <f t="shared" si="21"/>
        <v>0</v>
      </c>
      <c r="F53" s="5">
        <f t="shared" si="21"/>
        <v>0</v>
      </c>
      <c r="G53" s="5">
        <f t="shared" si="21"/>
        <v>0</v>
      </c>
      <c r="H53" s="5">
        <f t="shared" si="21"/>
        <v>0</v>
      </c>
      <c r="I53" s="5">
        <f t="shared" si="21"/>
        <v>0</v>
      </c>
      <c r="J53" s="5">
        <f t="shared" si="21"/>
        <v>0</v>
      </c>
      <c r="K53" s="5">
        <f t="shared" si="21"/>
        <v>0</v>
      </c>
      <c r="L53" s="5">
        <f t="shared" si="21"/>
        <v>0</v>
      </c>
      <c r="M53" s="5">
        <f t="shared" si="21"/>
        <v>0</v>
      </c>
      <c r="N53" s="5">
        <f t="shared" si="21"/>
        <v>0</v>
      </c>
    </row>
    <row r="54" spans="1:14" ht="15">
      <c r="A54" s="54"/>
      <c r="B54" s="2" t="s">
        <v>45</v>
      </c>
      <c r="C54" s="9">
        <f aca="true" t="shared" si="22" ref="C54:N54">ROUND(C52*$C$9,2)</f>
        <v>0</v>
      </c>
      <c r="D54" s="9">
        <f t="shared" si="22"/>
        <v>0</v>
      </c>
      <c r="E54" s="9">
        <f t="shared" si="22"/>
        <v>0</v>
      </c>
      <c r="F54" s="9">
        <f t="shared" si="22"/>
        <v>0</v>
      </c>
      <c r="G54" s="9">
        <f t="shared" si="22"/>
        <v>0</v>
      </c>
      <c r="H54" s="9">
        <f t="shared" si="22"/>
        <v>0</v>
      </c>
      <c r="I54" s="9">
        <f t="shared" si="22"/>
        <v>0</v>
      </c>
      <c r="J54" s="9">
        <f t="shared" si="22"/>
        <v>0</v>
      </c>
      <c r="K54" s="9">
        <f t="shared" si="22"/>
        <v>0</v>
      </c>
      <c r="L54" s="9">
        <f t="shared" si="22"/>
        <v>0</v>
      </c>
      <c r="M54" s="9">
        <f t="shared" si="22"/>
        <v>0</v>
      </c>
      <c r="N54" s="9">
        <f t="shared" si="22"/>
        <v>0</v>
      </c>
    </row>
    <row r="55" spans="1:14" ht="15">
      <c r="A55" s="54"/>
      <c r="B55" s="2" t="s">
        <v>46</v>
      </c>
      <c r="C55" s="31"/>
      <c r="D55" s="31"/>
      <c r="E55" s="31"/>
      <c r="F55" s="31"/>
      <c r="G55" s="31"/>
      <c r="H55" s="31"/>
      <c r="I55" s="31"/>
      <c r="J55" s="31"/>
      <c r="K55" s="31"/>
      <c r="L55" s="31"/>
      <c r="M55" s="31"/>
      <c r="N55" s="31"/>
    </row>
    <row r="56" spans="1:14" ht="15">
      <c r="A56" s="54"/>
      <c r="B56" s="2" t="s">
        <v>47</v>
      </c>
      <c r="C56" s="8">
        <f aca="true" t="shared" si="23" ref="C56:N56">ROUND(C57*$D$7,2)</f>
        <v>0</v>
      </c>
      <c r="D56" s="8">
        <f t="shared" si="23"/>
        <v>0</v>
      </c>
      <c r="E56" s="8">
        <f t="shared" si="23"/>
        <v>0</v>
      </c>
      <c r="F56" s="8">
        <f t="shared" si="23"/>
        <v>0</v>
      </c>
      <c r="G56" s="8">
        <f t="shared" si="23"/>
        <v>0</v>
      </c>
      <c r="H56" s="8">
        <f t="shared" si="23"/>
        <v>0</v>
      </c>
      <c r="I56" s="8">
        <f t="shared" si="23"/>
        <v>0</v>
      </c>
      <c r="J56" s="8">
        <f t="shared" si="23"/>
        <v>0</v>
      </c>
      <c r="K56" s="8">
        <f t="shared" si="23"/>
        <v>0</v>
      </c>
      <c r="L56" s="8">
        <f t="shared" si="23"/>
        <v>0</v>
      </c>
      <c r="M56" s="8">
        <f t="shared" si="23"/>
        <v>0</v>
      </c>
      <c r="N56" s="8">
        <f t="shared" si="23"/>
        <v>0</v>
      </c>
    </row>
    <row r="57" spans="1:14" ht="15">
      <c r="A57" s="55"/>
      <c r="B57" s="2" t="s">
        <v>48</v>
      </c>
      <c r="C57" s="32"/>
      <c r="D57" s="32"/>
      <c r="E57" s="32"/>
      <c r="F57" s="32"/>
      <c r="G57" s="32"/>
      <c r="H57" s="32"/>
      <c r="I57" s="32"/>
      <c r="J57" s="32"/>
      <c r="K57" s="32"/>
      <c r="L57" s="32"/>
      <c r="M57" s="32"/>
      <c r="N57" s="32"/>
    </row>
    <row r="58" spans="1:14" ht="15">
      <c r="A58" s="53">
        <v>7</v>
      </c>
      <c r="B58" s="6" t="s">
        <v>43</v>
      </c>
      <c r="C58" s="10">
        <f aca="true" t="shared" si="24" ref="C58:N58">ROUND((C62+C61)/(100%-$C$8-$C$9),2)</f>
        <v>0</v>
      </c>
      <c r="D58" s="10">
        <f t="shared" si="24"/>
        <v>0</v>
      </c>
      <c r="E58" s="10">
        <f t="shared" si="24"/>
        <v>0</v>
      </c>
      <c r="F58" s="10">
        <f t="shared" si="24"/>
        <v>0</v>
      </c>
      <c r="G58" s="10">
        <f t="shared" si="24"/>
        <v>0</v>
      </c>
      <c r="H58" s="10">
        <f t="shared" si="24"/>
        <v>0</v>
      </c>
      <c r="I58" s="10">
        <f t="shared" si="24"/>
        <v>0</v>
      </c>
      <c r="J58" s="10">
        <f t="shared" si="24"/>
        <v>0</v>
      </c>
      <c r="K58" s="10">
        <f t="shared" si="24"/>
        <v>0</v>
      </c>
      <c r="L58" s="10">
        <f t="shared" si="24"/>
        <v>0</v>
      </c>
      <c r="M58" s="10">
        <f t="shared" si="24"/>
        <v>0</v>
      </c>
      <c r="N58" s="10">
        <f t="shared" si="24"/>
        <v>0</v>
      </c>
    </row>
    <row r="59" spans="1:14" ht="15">
      <c r="A59" s="54"/>
      <c r="B59" s="2" t="s">
        <v>44</v>
      </c>
      <c r="C59" s="5">
        <f aca="true" t="shared" si="25" ref="C59:N59">ROUND(C58*$C$8,2)</f>
        <v>0</v>
      </c>
      <c r="D59" s="5">
        <f t="shared" si="25"/>
        <v>0</v>
      </c>
      <c r="E59" s="5">
        <f t="shared" si="25"/>
        <v>0</v>
      </c>
      <c r="F59" s="5">
        <f t="shared" si="25"/>
        <v>0</v>
      </c>
      <c r="G59" s="5">
        <f t="shared" si="25"/>
        <v>0</v>
      </c>
      <c r="H59" s="5">
        <f t="shared" si="25"/>
        <v>0</v>
      </c>
      <c r="I59" s="5">
        <f t="shared" si="25"/>
        <v>0</v>
      </c>
      <c r="J59" s="5">
        <f t="shared" si="25"/>
        <v>0</v>
      </c>
      <c r="K59" s="5">
        <f t="shared" si="25"/>
        <v>0</v>
      </c>
      <c r="L59" s="5">
        <f t="shared" si="25"/>
        <v>0</v>
      </c>
      <c r="M59" s="5">
        <f t="shared" si="25"/>
        <v>0</v>
      </c>
      <c r="N59" s="5">
        <f t="shared" si="25"/>
        <v>0</v>
      </c>
    </row>
    <row r="60" spans="1:14" ht="15">
      <c r="A60" s="54"/>
      <c r="B60" s="2" t="s">
        <v>45</v>
      </c>
      <c r="C60" s="9">
        <f aca="true" t="shared" si="26" ref="C60:N60">ROUND(C58*$C$9,2)</f>
        <v>0</v>
      </c>
      <c r="D60" s="9">
        <f t="shared" si="26"/>
        <v>0</v>
      </c>
      <c r="E60" s="9">
        <f t="shared" si="26"/>
        <v>0</v>
      </c>
      <c r="F60" s="9">
        <f t="shared" si="26"/>
        <v>0</v>
      </c>
      <c r="G60" s="9">
        <f t="shared" si="26"/>
        <v>0</v>
      </c>
      <c r="H60" s="9">
        <f t="shared" si="26"/>
        <v>0</v>
      </c>
      <c r="I60" s="9">
        <f t="shared" si="26"/>
        <v>0</v>
      </c>
      <c r="J60" s="9">
        <f t="shared" si="26"/>
        <v>0</v>
      </c>
      <c r="K60" s="9">
        <f t="shared" si="26"/>
        <v>0</v>
      </c>
      <c r="L60" s="9">
        <f t="shared" si="26"/>
        <v>0</v>
      </c>
      <c r="M60" s="9">
        <f t="shared" si="26"/>
        <v>0</v>
      </c>
      <c r="N60" s="9">
        <f t="shared" si="26"/>
        <v>0</v>
      </c>
    </row>
    <row r="61" spans="1:14" ht="15">
      <c r="A61" s="54"/>
      <c r="B61" s="2" t="s">
        <v>46</v>
      </c>
      <c r="C61" s="31"/>
      <c r="D61" s="31"/>
      <c r="E61" s="31"/>
      <c r="F61" s="31"/>
      <c r="G61" s="31"/>
      <c r="H61" s="31"/>
      <c r="I61" s="31"/>
      <c r="J61" s="31"/>
      <c r="K61" s="31"/>
      <c r="L61" s="31"/>
      <c r="M61" s="31"/>
      <c r="N61" s="31"/>
    </row>
    <row r="62" spans="1:14" ht="15">
      <c r="A62" s="54"/>
      <c r="B62" s="2" t="s">
        <v>47</v>
      </c>
      <c r="C62" s="8">
        <f aca="true" t="shared" si="27" ref="C62:N62">ROUND(C63*$D$7,2)</f>
        <v>0</v>
      </c>
      <c r="D62" s="8">
        <f t="shared" si="27"/>
        <v>0</v>
      </c>
      <c r="E62" s="8">
        <f t="shared" si="27"/>
        <v>0</v>
      </c>
      <c r="F62" s="8">
        <f t="shared" si="27"/>
        <v>0</v>
      </c>
      <c r="G62" s="8">
        <f t="shared" si="27"/>
        <v>0</v>
      </c>
      <c r="H62" s="8">
        <f t="shared" si="27"/>
        <v>0</v>
      </c>
      <c r="I62" s="8">
        <f t="shared" si="27"/>
        <v>0</v>
      </c>
      <c r="J62" s="8">
        <f t="shared" si="27"/>
        <v>0</v>
      </c>
      <c r="K62" s="8">
        <f t="shared" si="27"/>
        <v>0</v>
      </c>
      <c r="L62" s="8">
        <f t="shared" si="27"/>
        <v>0</v>
      </c>
      <c r="M62" s="8">
        <f t="shared" si="27"/>
        <v>0</v>
      </c>
      <c r="N62" s="8">
        <f t="shared" si="27"/>
        <v>0</v>
      </c>
    </row>
    <row r="63" spans="1:14" ht="15">
      <c r="A63" s="55"/>
      <c r="B63" s="2" t="s">
        <v>48</v>
      </c>
      <c r="C63" s="32"/>
      <c r="D63" s="32"/>
      <c r="E63" s="32"/>
      <c r="F63" s="32"/>
      <c r="G63" s="32"/>
      <c r="H63" s="32"/>
      <c r="I63" s="32"/>
      <c r="J63" s="32"/>
      <c r="K63" s="32"/>
      <c r="L63" s="32"/>
      <c r="M63" s="32"/>
      <c r="N63" s="32"/>
    </row>
    <row r="65" spans="1:11" ht="45" customHeight="1">
      <c r="A65" s="62" t="s">
        <v>35</v>
      </c>
      <c r="B65" s="63"/>
      <c r="C65" s="64" t="s">
        <v>92</v>
      </c>
      <c r="D65" s="65"/>
      <c r="E65" s="65"/>
      <c r="F65" s="65"/>
      <c r="G65" s="65"/>
      <c r="H65" s="65"/>
      <c r="I65" s="65"/>
      <c r="J65" s="65"/>
      <c r="K65" s="65"/>
    </row>
    <row r="66" spans="1:11" ht="45">
      <c r="A66" s="11" t="s">
        <v>23</v>
      </c>
      <c r="B66" s="12" t="s">
        <v>24</v>
      </c>
      <c r="C66" s="7" t="s">
        <v>60</v>
      </c>
      <c r="D66" s="30"/>
      <c r="E66" s="30"/>
      <c r="F66" s="30"/>
      <c r="G66" s="30"/>
      <c r="H66" s="30"/>
      <c r="I66" s="30"/>
      <c r="J66" s="30"/>
      <c r="K66" s="30"/>
    </row>
    <row r="67" spans="1:11" ht="15">
      <c r="A67" s="52" t="s">
        <v>85</v>
      </c>
      <c r="B67" s="6" t="s">
        <v>43</v>
      </c>
      <c r="C67" s="10">
        <f>ROUND((C71+C70)/(100%-$C$8-$C$9),2)</f>
        <v>0</v>
      </c>
      <c r="D67" s="30"/>
      <c r="E67" s="30"/>
      <c r="F67" s="30"/>
      <c r="G67" s="30"/>
      <c r="H67" s="30"/>
      <c r="I67" s="30"/>
      <c r="J67" s="30"/>
      <c r="K67" s="30"/>
    </row>
    <row r="68" spans="1:11" ht="15">
      <c r="A68" s="52"/>
      <c r="B68" s="2" t="s">
        <v>44</v>
      </c>
      <c r="C68" s="5">
        <f>ROUND(C67*$C$8,2)</f>
        <v>0</v>
      </c>
      <c r="D68" s="30"/>
      <c r="E68" s="30"/>
      <c r="F68" s="30"/>
      <c r="G68" s="30"/>
      <c r="H68" s="30"/>
      <c r="I68" s="30"/>
      <c r="J68" s="30"/>
      <c r="K68" s="30"/>
    </row>
    <row r="69" spans="1:11" ht="15">
      <c r="A69" s="52"/>
      <c r="B69" s="2" t="s">
        <v>45</v>
      </c>
      <c r="C69" s="9">
        <f>ROUND(C67*$C$9,2)</f>
        <v>0</v>
      </c>
      <c r="D69" s="30"/>
      <c r="E69" s="30"/>
      <c r="F69" s="30"/>
      <c r="G69" s="30"/>
      <c r="H69" s="30"/>
      <c r="I69" s="30"/>
      <c r="J69" s="30"/>
      <c r="K69" s="30"/>
    </row>
    <row r="70" spans="1:11" ht="15">
      <c r="A70" s="52"/>
      <c r="B70" s="2" t="s">
        <v>46</v>
      </c>
      <c r="C70" s="31"/>
      <c r="D70" s="30"/>
      <c r="E70" s="30"/>
      <c r="F70" s="30"/>
      <c r="G70" s="30"/>
      <c r="H70" s="30"/>
      <c r="I70" s="30"/>
      <c r="J70" s="30"/>
      <c r="K70" s="30"/>
    </row>
    <row r="71" spans="1:11" ht="15">
      <c r="A71" s="52"/>
      <c r="B71" s="2" t="s">
        <v>47</v>
      </c>
      <c r="C71" s="8">
        <f>ROUND(C72*$D$7,2)</f>
        <v>0</v>
      </c>
      <c r="D71" s="30"/>
      <c r="E71" s="30"/>
      <c r="F71" s="30"/>
      <c r="G71" s="30"/>
      <c r="H71" s="30"/>
      <c r="I71" s="30"/>
      <c r="J71" s="30"/>
      <c r="K71" s="30"/>
    </row>
    <row r="72" spans="1:11" ht="15">
      <c r="A72" s="52"/>
      <c r="B72" s="2" t="s">
        <v>48</v>
      </c>
      <c r="C72" s="32"/>
      <c r="D72" s="30"/>
      <c r="E72" s="30"/>
      <c r="F72" s="30"/>
      <c r="G72" s="30"/>
      <c r="H72" s="30"/>
      <c r="I72" s="30"/>
      <c r="J72" s="30"/>
      <c r="K72" s="30"/>
    </row>
  </sheetData>
  <mergeCells count="24">
    <mergeCell ref="A1:J1"/>
    <mergeCell ref="K1:N1"/>
    <mergeCell ref="B15:N15"/>
    <mergeCell ref="A3:N3"/>
    <mergeCell ref="A5:D5"/>
    <mergeCell ref="A12:N12"/>
    <mergeCell ref="B13:N13"/>
    <mergeCell ref="B14:N14"/>
    <mergeCell ref="A22:A27"/>
    <mergeCell ref="A28:A33"/>
    <mergeCell ref="A34:A39"/>
    <mergeCell ref="A40:A45"/>
    <mergeCell ref="A46:A51"/>
    <mergeCell ref="B16:N16"/>
    <mergeCell ref="B17:N17"/>
    <mergeCell ref="B18:N18"/>
    <mergeCell ref="A20:B20"/>
    <mergeCell ref="C20:K20"/>
    <mergeCell ref="L20:N20"/>
    <mergeCell ref="A58:A63"/>
    <mergeCell ref="A65:B65"/>
    <mergeCell ref="C65:K65"/>
    <mergeCell ref="A67:A72"/>
    <mergeCell ref="A52:A57"/>
  </mergeCells>
  <printOptions/>
  <pageMargins left="0.45" right="0.45" top="0.5" bottom="0.5" header="0.3" footer="0.3"/>
  <pageSetup fitToHeight="1" fitToWidth="1" horizontalDpi="1200" verticalDpi="1200" orientation="portrait" scale="5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workbookViewId="0" topLeftCell="A1">
      <selection activeCell="N10" sqref="N10"/>
    </sheetView>
  </sheetViews>
  <sheetFormatPr defaultColWidth="9.140625" defaultRowHeight="15"/>
  <cols>
    <col min="1" max="1" width="8.57421875" style="1" customWidth="1"/>
    <col min="2" max="2" width="36.00390625" style="1" customWidth="1"/>
    <col min="3" max="6" width="9.140625" style="1" customWidth="1"/>
    <col min="7" max="7" width="10.57421875" style="1" bestFit="1" customWidth="1"/>
    <col min="8" max="16384" width="9.140625" style="1" customWidth="1"/>
  </cols>
  <sheetData>
    <row r="1" spans="1:10" ht="15">
      <c r="A1" s="41" t="s">
        <v>101</v>
      </c>
      <c r="B1" s="41"/>
      <c r="C1" s="41"/>
      <c r="D1" s="41"/>
      <c r="E1" s="41"/>
      <c r="F1" s="41"/>
      <c r="G1" s="68"/>
      <c r="H1" s="68"/>
      <c r="I1" s="68"/>
      <c r="J1" s="68"/>
    </row>
    <row r="3" spans="1:10" ht="18.75">
      <c r="A3" s="43" t="s">
        <v>87</v>
      </c>
      <c r="B3" s="43"/>
      <c r="C3" s="43"/>
      <c r="D3" s="43"/>
      <c r="E3" s="43"/>
      <c r="F3" s="43"/>
      <c r="G3" s="43"/>
      <c r="H3" s="43"/>
      <c r="I3" s="43"/>
      <c r="J3" s="43"/>
    </row>
    <row r="5" spans="1:5" ht="14.45" customHeight="1">
      <c r="A5" s="47" t="s">
        <v>6</v>
      </c>
      <c r="B5" s="47"/>
      <c r="C5" s="47"/>
      <c r="D5" s="47"/>
      <c r="E5" s="47"/>
    </row>
    <row r="6" spans="1:5" ht="15">
      <c r="A6" s="14"/>
      <c r="B6" s="14" t="s">
        <v>24</v>
      </c>
      <c r="C6" s="14" t="s">
        <v>57</v>
      </c>
      <c r="D6" s="14" t="s">
        <v>64</v>
      </c>
      <c r="E6" s="29" t="s">
        <v>63</v>
      </c>
    </row>
    <row r="7" spans="1:6" ht="14.45" customHeight="1">
      <c r="A7" s="2" t="s">
        <v>14</v>
      </c>
      <c r="B7" s="2" t="s">
        <v>13</v>
      </c>
      <c r="C7" s="19"/>
      <c r="D7" s="5">
        <v>84.75</v>
      </c>
      <c r="E7" s="5">
        <v>43.83</v>
      </c>
      <c r="F7" s="15"/>
    </row>
    <row r="8" spans="1:5" ht="15">
      <c r="A8" s="2" t="s">
        <v>15</v>
      </c>
      <c r="B8" s="2" t="s">
        <v>7</v>
      </c>
      <c r="C8" s="3">
        <v>0.2</v>
      </c>
      <c r="D8" s="9">
        <f>ROUND(D7/(100%-SUM($C$8:$C$9))*$C$8,2)</f>
        <v>21.52</v>
      </c>
      <c r="E8" s="9">
        <f>ROUND(E7/(100%-SUM($C$8:$C$9))*$C$8,2)</f>
        <v>11.13</v>
      </c>
    </row>
    <row r="9" spans="1:5" ht="15">
      <c r="A9" s="2" t="s">
        <v>16</v>
      </c>
      <c r="B9" s="2" t="s">
        <v>8</v>
      </c>
      <c r="C9" s="4">
        <v>0.0125</v>
      </c>
      <c r="D9" s="9">
        <f>ROUND(D7/(100%-SUM($C$8:$C$9))*$C$9,2)</f>
        <v>1.35</v>
      </c>
      <c r="E9" s="9">
        <f>ROUND(E7/(100%-SUM($C$8:$C$9))*$C$9,2)</f>
        <v>0.7</v>
      </c>
    </row>
    <row r="10" spans="1:10" ht="15">
      <c r="A10" s="2" t="s">
        <v>41</v>
      </c>
      <c r="B10" s="2" t="s">
        <v>59</v>
      </c>
      <c r="C10" s="16"/>
      <c r="D10" s="10">
        <f>SUM(D7:D9)</f>
        <v>107.61999999999999</v>
      </c>
      <c r="E10" s="10">
        <f>SUM(E7:E9)</f>
        <v>55.660000000000004</v>
      </c>
      <c r="I10" s="13"/>
      <c r="J10" s="13"/>
    </row>
    <row r="12" spans="1:10" ht="15">
      <c r="A12" s="47" t="s">
        <v>34</v>
      </c>
      <c r="B12" s="47"/>
      <c r="C12" s="47"/>
      <c r="D12" s="47"/>
      <c r="E12" s="47"/>
      <c r="F12" s="47"/>
      <c r="G12" s="47"/>
      <c r="H12" s="47"/>
      <c r="I12" s="47"/>
      <c r="J12" s="47"/>
    </row>
    <row r="13" spans="1:10" ht="15" customHeight="1">
      <c r="A13" s="2" t="s">
        <v>0</v>
      </c>
      <c r="B13" s="46" t="s">
        <v>54</v>
      </c>
      <c r="C13" s="46"/>
      <c r="D13" s="46"/>
      <c r="E13" s="46"/>
      <c r="F13" s="46"/>
      <c r="G13" s="46"/>
      <c r="H13" s="46"/>
      <c r="I13" s="46"/>
      <c r="J13" s="46"/>
    </row>
    <row r="14" spans="1:10" ht="15" customHeight="1">
      <c r="A14" s="2" t="s">
        <v>1</v>
      </c>
      <c r="B14" s="46" t="s">
        <v>20</v>
      </c>
      <c r="C14" s="46"/>
      <c r="D14" s="46"/>
      <c r="E14" s="46"/>
      <c r="F14" s="46"/>
      <c r="G14" s="46"/>
      <c r="H14" s="46"/>
      <c r="I14" s="46"/>
      <c r="J14" s="46"/>
    </row>
    <row r="15" spans="1:10" ht="15" customHeight="1">
      <c r="A15" s="2" t="s">
        <v>2</v>
      </c>
      <c r="B15" s="46" t="s">
        <v>21</v>
      </c>
      <c r="C15" s="46"/>
      <c r="D15" s="46"/>
      <c r="E15" s="46"/>
      <c r="F15" s="46"/>
      <c r="G15" s="46"/>
      <c r="H15" s="46"/>
      <c r="I15" s="46"/>
      <c r="J15" s="46"/>
    </row>
    <row r="16" spans="1:10" ht="58.15" customHeight="1">
      <c r="A16" s="2" t="s">
        <v>3</v>
      </c>
      <c r="B16" s="71" t="s">
        <v>99</v>
      </c>
      <c r="C16" s="72"/>
      <c r="D16" s="72"/>
      <c r="E16" s="72"/>
      <c r="F16" s="72"/>
      <c r="G16" s="72"/>
      <c r="H16" s="72"/>
      <c r="I16" s="72"/>
      <c r="J16" s="73"/>
    </row>
    <row r="17" spans="1:10" ht="15">
      <c r="A17" s="2" t="s">
        <v>4</v>
      </c>
      <c r="B17" s="46" t="s">
        <v>55</v>
      </c>
      <c r="C17" s="46"/>
      <c r="D17" s="46"/>
      <c r="E17" s="46"/>
      <c r="F17" s="46"/>
      <c r="G17" s="46"/>
      <c r="H17" s="46"/>
      <c r="I17" s="46"/>
      <c r="J17" s="46"/>
    </row>
    <row r="18" spans="1:10" ht="62.25" customHeight="1">
      <c r="A18" s="2" t="s">
        <v>22</v>
      </c>
      <c r="B18" s="46" t="s">
        <v>104</v>
      </c>
      <c r="C18" s="46"/>
      <c r="D18" s="46"/>
      <c r="E18" s="46"/>
      <c r="F18" s="46"/>
      <c r="G18" s="46"/>
      <c r="H18" s="46"/>
      <c r="I18" s="46"/>
      <c r="J18" s="46"/>
    </row>
    <row r="20" spans="1:10" ht="30" customHeight="1">
      <c r="A20" s="36" t="s">
        <v>49</v>
      </c>
      <c r="B20" s="40"/>
      <c r="C20" s="36" t="s">
        <v>111</v>
      </c>
      <c r="D20" s="39"/>
      <c r="E20" s="39"/>
      <c r="F20" s="39"/>
      <c r="G20" s="47" t="s">
        <v>112</v>
      </c>
      <c r="H20" s="70"/>
      <c r="I20" s="70"/>
      <c r="J20" s="70"/>
    </row>
    <row r="21" spans="1:10" ht="45">
      <c r="A21" s="11" t="s">
        <v>23</v>
      </c>
      <c r="B21" s="12" t="s">
        <v>24</v>
      </c>
      <c r="C21" s="7" t="s">
        <v>36</v>
      </c>
      <c r="D21" s="7" t="s">
        <v>37</v>
      </c>
      <c r="E21" s="7" t="s">
        <v>38</v>
      </c>
      <c r="F21" s="7" t="s">
        <v>39</v>
      </c>
      <c r="G21" s="7" t="s">
        <v>53</v>
      </c>
      <c r="H21" s="7" t="s">
        <v>36</v>
      </c>
      <c r="I21" s="7" t="s">
        <v>37</v>
      </c>
      <c r="J21" s="7" t="s">
        <v>39</v>
      </c>
    </row>
    <row r="22" spans="1:10" ht="15">
      <c r="A22" s="56" t="s">
        <v>40</v>
      </c>
      <c r="B22" s="6" t="s">
        <v>43</v>
      </c>
      <c r="C22" s="10">
        <f>ROUND((C25)/(100%-$C$8-$C$9),2)</f>
        <v>0</v>
      </c>
      <c r="D22" s="10">
        <f aca="true" t="shared" si="0" ref="D22:J22">ROUND((D25)/(100%-$C$8-$C$9),2)</f>
        <v>0</v>
      </c>
      <c r="E22" s="10">
        <f t="shared" si="0"/>
        <v>0</v>
      </c>
      <c r="F22" s="10">
        <f t="shared" si="0"/>
        <v>0</v>
      </c>
      <c r="G22" s="10">
        <f t="shared" si="0"/>
        <v>0</v>
      </c>
      <c r="H22" s="10">
        <f t="shared" si="0"/>
        <v>0</v>
      </c>
      <c r="I22" s="10">
        <f t="shared" si="0"/>
        <v>0</v>
      </c>
      <c r="J22" s="10">
        <f t="shared" si="0"/>
        <v>0</v>
      </c>
    </row>
    <row r="23" spans="1:10" ht="15">
      <c r="A23" s="56"/>
      <c r="B23" s="2" t="s">
        <v>44</v>
      </c>
      <c r="C23" s="5">
        <f>ROUND(C22*$C$8,2)</f>
        <v>0</v>
      </c>
      <c r="D23" s="5">
        <f aca="true" t="shared" si="1" ref="D23:J23">ROUND(D22*$C$8,2)</f>
        <v>0</v>
      </c>
      <c r="E23" s="5">
        <f t="shared" si="1"/>
        <v>0</v>
      </c>
      <c r="F23" s="5">
        <f t="shared" si="1"/>
        <v>0</v>
      </c>
      <c r="G23" s="5">
        <f t="shared" si="1"/>
        <v>0</v>
      </c>
      <c r="H23" s="5">
        <f t="shared" si="1"/>
        <v>0</v>
      </c>
      <c r="I23" s="5">
        <f t="shared" si="1"/>
        <v>0</v>
      </c>
      <c r="J23" s="5">
        <f t="shared" si="1"/>
        <v>0</v>
      </c>
    </row>
    <row r="24" spans="1:10" ht="15">
      <c r="A24" s="56"/>
      <c r="B24" s="2" t="s">
        <v>45</v>
      </c>
      <c r="C24" s="9">
        <f>ROUND(C22*$C$9,2)</f>
        <v>0</v>
      </c>
      <c r="D24" s="9">
        <f aca="true" t="shared" si="2" ref="D24:J24">ROUND(D22*$C$9,2)</f>
        <v>0</v>
      </c>
      <c r="E24" s="9">
        <f t="shared" si="2"/>
        <v>0</v>
      </c>
      <c r="F24" s="9">
        <f t="shared" si="2"/>
        <v>0</v>
      </c>
      <c r="G24" s="9">
        <f t="shared" si="2"/>
        <v>0</v>
      </c>
      <c r="H24" s="9">
        <f t="shared" si="2"/>
        <v>0</v>
      </c>
      <c r="I24" s="9">
        <f t="shared" si="2"/>
        <v>0</v>
      </c>
      <c r="J24" s="9">
        <f t="shared" si="2"/>
        <v>0</v>
      </c>
    </row>
    <row r="25" spans="1:10" ht="15">
      <c r="A25" s="56"/>
      <c r="B25" s="2" t="s">
        <v>46</v>
      </c>
      <c r="C25" s="31"/>
      <c r="D25" s="31"/>
      <c r="E25" s="31"/>
      <c r="F25" s="31"/>
      <c r="G25" s="31"/>
      <c r="H25" s="31"/>
      <c r="I25" s="31"/>
      <c r="J25" s="31"/>
    </row>
    <row r="26" spans="1:10" ht="15">
      <c r="A26" s="52" t="s">
        <v>50</v>
      </c>
      <c r="B26" s="34" t="s">
        <v>51</v>
      </c>
      <c r="C26" s="31"/>
      <c r="D26" s="31"/>
      <c r="E26" s="31"/>
      <c r="F26" s="31"/>
      <c r="G26" s="31"/>
      <c r="H26" s="31"/>
      <c r="I26" s="31"/>
      <c r="J26" s="31"/>
    </row>
    <row r="27" spans="1:10" ht="15">
      <c r="A27" s="52"/>
      <c r="B27" s="35" t="s">
        <v>61</v>
      </c>
      <c r="C27" s="31"/>
      <c r="D27" s="31"/>
      <c r="E27" s="31"/>
      <c r="F27" s="31"/>
      <c r="G27" s="31"/>
      <c r="H27" s="31"/>
      <c r="I27" s="31"/>
      <c r="J27" s="31"/>
    </row>
    <row r="28" spans="1:10" ht="15">
      <c r="A28" s="52"/>
      <c r="B28" s="35" t="s">
        <v>52</v>
      </c>
      <c r="C28" s="31"/>
      <c r="D28" s="31"/>
      <c r="E28" s="31"/>
      <c r="F28" s="31"/>
      <c r="G28" s="31"/>
      <c r="H28" s="31"/>
      <c r="I28" s="31"/>
      <c r="J28" s="31"/>
    </row>
    <row r="29" spans="1:10" ht="15">
      <c r="A29" s="52"/>
      <c r="B29" s="35" t="s">
        <v>62</v>
      </c>
      <c r="C29" s="31"/>
      <c r="D29" s="31"/>
      <c r="E29" s="31"/>
      <c r="F29" s="31"/>
      <c r="G29" s="31"/>
      <c r="H29" s="31"/>
      <c r="I29" s="31"/>
      <c r="J29" s="31"/>
    </row>
    <row r="30" spans="1:10" ht="15">
      <c r="A30" s="52"/>
      <c r="B30" s="33"/>
      <c r="C30" s="31"/>
      <c r="D30" s="31"/>
      <c r="E30" s="31"/>
      <c r="F30" s="31"/>
      <c r="G30" s="31"/>
      <c r="H30" s="31"/>
      <c r="I30" s="31"/>
      <c r="J30" s="31"/>
    </row>
    <row r="31" spans="1:10" ht="15">
      <c r="A31" s="52"/>
      <c r="B31" s="33"/>
      <c r="C31" s="31"/>
      <c r="D31" s="31"/>
      <c r="E31" s="31"/>
      <c r="F31" s="31"/>
      <c r="G31" s="31"/>
      <c r="H31" s="31"/>
      <c r="I31" s="31"/>
      <c r="J31" s="31"/>
    </row>
    <row r="33" spans="1:10" ht="30" customHeight="1">
      <c r="A33" s="57" t="s">
        <v>49</v>
      </c>
      <c r="B33" s="58"/>
      <c r="C33" s="57" t="s">
        <v>113</v>
      </c>
      <c r="D33" s="61"/>
      <c r="E33" s="61"/>
      <c r="F33" s="61"/>
      <c r="G33" s="59" t="s">
        <v>114</v>
      </c>
      <c r="H33" s="69"/>
      <c r="I33" s="69"/>
      <c r="J33" s="69"/>
    </row>
    <row r="34" spans="1:10" ht="45">
      <c r="A34" s="11" t="s">
        <v>23</v>
      </c>
      <c r="B34" s="12" t="s">
        <v>24</v>
      </c>
      <c r="C34" s="7" t="s">
        <v>36</v>
      </c>
      <c r="D34" s="7" t="s">
        <v>37</v>
      </c>
      <c r="E34" s="7" t="s">
        <v>38</v>
      </c>
      <c r="F34" s="7" t="s">
        <v>39</v>
      </c>
      <c r="G34" s="7" t="s">
        <v>53</v>
      </c>
      <c r="H34" s="7" t="s">
        <v>36</v>
      </c>
      <c r="I34" s="7" t="s">
        <v>37</v>
      </c>
      <c r="J34" s="7" t="s">
        <v>39</v>
      </c>
    </row>
    <row r="35" spans="1:10" ht="15">
      <c r="A35" s="56" t="s">
        <v>40</v>
      </c>
      <c r="B35" s="6" t="s">
        <v>43</v>
      </c>
      <c r="C35" s="10">
        <f>ROUND((C38)/(100%-$C$8-$C$9),2)</f>
        <v>0</v>
      </c>
      <c r="D35" s="10">
        <f aca="true" t="shared" si="3" ref="D35:J35">ROUND((D38)/(100%-$C$8-$C$9),2)</f>
        <v>0</v>
      </c>
      <c r="E35" s="10">
        <f t="shared" si="3"/>
        <v>0</v>
      </c>
      <c r="F35" s="10">
        <f t="shared" si="3"/>
        <v>0</v>
      </c>
      <c r="G35" s="10">
        <f t="shared" si="3"/>
        <v>0</v>
      </c>
      <c r="H35" s="10">
        <f t="shared" si="3"/>
        <v>0</v>
      </c>
      <c r="I35" s="10">
        <f t="shared" si="3"/>
        <v>0</v>
      </c>
      <c r="J35" s="10">
        <f t="shared" si="3"/>
        <v>0</v>
      </c>
    </row>
    <row r="36" spans="1:10" ht="15">
      <c r="A36" s="56"/>
      <c r="B36" s="2" t="s">
        <v>44</v>
      </c>
      <c r="C36" s="5">
        <f>ROUND(C35*$C$8,2)</f>
        <v>0</v>
      </c>
      <c r="D36" s="5">
        <f aca="true" t="shared" si="4" ref="D36:J36">ROUND(D35*$C$8,2)</f>
        <v>0</v>
      </c>
      <c r="E36" s="5">
        <f t="shared" si="4"/>
        <v>0</v>
      </c>
      <c r="F36" s="5">
        <f t="shared" si="4"/>
        <v>0</v>
      </c>
      <c r="G36" s="5">
        <f t="shared" si="4"/>
        <v>0</v>
      </c>
      <c r="H36" s="5">
        <f t="shared" si="4"/>
        <v>0</v>
      </c>
      <c r="I36" s="5">
        <f t="shared" si="4"/>
        <v>0</v>
      </c>
      <c r="J36" s="5">
        <f t="shared" si="4"/>
        <v>0</v>
      </c>
    </row>
    <row r="37" spans="1:10" ht="15">
      <c r="A37" s="56"/>
      <c r="B37" s="2" t="s">
        <v>45</v>
      </c>
      <c r="C37" s="9">
        <f>ROUND(C35*$C$9,2)</f>
        <v>0</v>
      </c>
      <c r="D37" s="9">
        <f aca="true" t="shared" si="5" ref="D37:J37">ROUND(D35*$C$9,2)</f>
        <v>0</v>
      </c>
      <c r="E37" s="9">
        <f t="shared" si="5"/>
        <v>0</v>
      </c>
      <c r="F37" s="9">
        <f t="shared" si="5"/>
        <v>0</v>
      </c>
      <c r="G37" s="9">
        <f t="shared" si="5"/>
        <v>0</v>
      </c>
      <c r="H37" s="9">
        <f t="shared" si="5"/>
        <v>0</v>
      </c>
      <c r="I37" s="9">
        <f t="shared" si="5"/>
        <v>0</v>
      </c>
      <c r="J37" s="9">
        <f t="shared" si="5"/>
        <v>0</v>
      </c>
    </row>
    <row r="38" spans="1:10" ht="15">
      <c r="A38" s="56"/>
      <c r="B38" s="2" t="s">
        <v>46</v>
      </c>
      <c r="C38" s="31"/>
      <c r="D38" s="31"/>
      <c r="E38" s="31"/>
      <c r="F38" s="31"/>
      <c r="G38" s="31"/>
      <c r="H38" s="31"/>
      <c r="I38" s="31"/>
      <c r="J38" s="31"/>
    </row>
    <row r="39" spans="1:10" ht="15">
      <c r="A39" s="52" t="s">
        <v>50</v>
      </c>
      <c r="B39" s="34" t="s">
        <v>51</v>
      </c>
      <c r="C39" s="31"/>
      <c r="D39" s="31"/>
      <c r="E39" s="31"/>
      <c r="F39" s="31"/>
      <c r="G39" s="31"/>
      <c r="H39" s="31"/>
      <c r="I39" s="31"/>
      <c r="J39" s="31"/>
    </row>
    <row r="40" spans="1:10" ht="15">
      <c r="A40" s="52"/>
      <c r="B40" s="35" t="s">
        <v>61</v>
      </c>
      <c r="C40" s="31"/>
      <c r="D40" s="31"/>
      <c r="E40" s="31"/>
      <c r="F40" s="31"/>
      <c r="G40" s="31"/>
      <c r="H40" s="31"/>
      <c r="I40" s="31"/>
      <c r="J40" s="31"/>
    </row>
    <row r="41" spans="1:10" ht="15">
      <c r="A41" s="52"/>
      <c r="B41" s="35" t="s">
        <v>52</v>
      </c>
      <c r="C41" s="31"/>
      <c r="D41" s="31"/>
      <c r="E41" s="31"/>
      <c r="F41" s="31"/>
      <c r="G41" s="31"/>
      <c r="H41" s="31"/>
      <c r="I41" s="31"/>
      <c r="J41" s="31"/>
    </row>
    <row r="42" spans="1:10" ht="15">
      <c r="A42" s="52"/>
      <c r="B42" s="35" t="s">
        <v>62</v>
      </c>
      <c r="C42" s="31"/>
      <c r="D42" s="31"/>
      <c r="E42" s="31"/>
      <c r="F42" s="31"/>
      <c r="G42" s="31"/>
      <c r="H42" s="31"/>
      <c r="I42" s="31"/>
      <c r="J42" s="31"/>
    </row>
    <row r="43" spans="1:10" ht="15">
      <c r="A43" s="52"/>
      <c r="B43" s="33"/>
      <c r="C43" s="31"/>
      <c r="D43" s="31"/>
      <c r="E43" s="31"/>
      <c r="F43" s="31"/>
      <c r="G43" s="31"/>
      <c r="H43" s="31"/>
      <c r="I43" s="31"/>
      <c r="J43" s="31"/>
    </row>
    <row r="44" spans="1:10" ht="15">
      <c r="A44" s="52"/>
      <c r="B44" s="33"/>
      <c r="C44" s="31"/>
      <c r="D44" s="31"/>
      <c r="E44" s="31"/>
      <c r="F44" s="31"/>
      <c r="G44" s="31"/>
      <c r="H44" s="31"/>
      <c r="I44" s="31"/>
      <c r="J44" s="31"/>
    </row>
    <row r="46" spans="1:10" ht="30" customHeight="1">
      <c r="A46" s="62" t="s">
        <v>49</v>
      </c>
      <c r="B46" s="63"/>
      <c r="C46" s="62" t="s">
        <v>115</v>
      </c>
      <c r="D46" s="66"/>
      <c r="E46" s="66"/>
      <c r="F46" s="66"/>
      <c r="G46" s="64" t="s">
        <v>116</v>
      </c>
      <c r="H46" s="67"/>
      <c r="I46" s="67"/>
      <c r="J46" s="67"/>
    </row>
    <row r="47" spans="1:10" ht="45">
      <c r="A47" s="11" t="s">
        <v>23</v>
      </c>
      <c r="B47" s="12" t="s">
        <v>24</v>
      </c>
      <c r="C47" s="7" t="s">
        <v>36</v>
      </c>
      <c r="D47" s="7" t="s">
        <v>37</v>
      </c>
      <c r="E47" s="7" t="s">
        <v>38</v>
      </c>
      <c r="F47" s="7" t="s">
        <v>39</v>
      </c>
      <c r="G47" s="7" t="s">
        <v>53</v>
      </c>
      <c r="H47" s="7" t="s">
        <v>36</v>
      </c>
      <c r="I47" s="7" t="s">
        <v>37</v>
      </c>
      <c r="J47" s="7" t="s">
        <v>39</v>
      </c>
    </row>
    <row r="48" spans="1:10" ht="15">
      <c r="A48" s="56" t="s">
        <v>40</v>
      </c>
      <c r="B48" s="6" t="s">
        <v>43</v>
      </c>
      <c r="C48" s="10">
        <f>ROUND((C51)/(100%-$C$8-$C$9),2)</f>
        <v>0</v>
      </c>
      <c r="D48" s="10">
        <f aca="true" t="shared" si="6" ref="D48:J48">ROUND((D51)/(100%-$C$8-$C$9),2)</f>
        <v>0</v>
      </c>
      <c r="E48" s="10">
        <f t="shared" si="6"/>
        <v>0</v>
      </c>
      <c r="F48" s="10">
        <f t="shared" si="6"/>
        <v>0</v>
      </c>
      <c r="G48" s="10">
        <f t="shared" si="6"/>
        <v>0</v>
      </c>
      <c r="H48" s="10">
        <f t="shared" si="6"/>
        <v>0</v>
      </c>
      <c r="I48" s="10">
        <f t="shared" si="6"/>
        <v>0</v>
      </c>
      <c r="J48" s="10">
        <f t="shared" si="6"/>
        <v>0</v>
      </c>
    </row>
    <row r="49" spans="1:10" ht="15">
      <c r="A49" s="56"/>
      <c r="B49" s="2" t="s">
        <v>44</v>
      </c>
      <c r="C49" s="5">
        <f>ROUND(C48*$C$8,2)</f>
        <v>0</v>
      </c>
      <c r="D49" s="5">
        <f aca="true" t="shared" si="7" ref="D49:J49">ROUND(D48*$C$8,2)</f>
        <v>0</v>
      </c>
      <c r="E49" s="5">
        <f t="shared" si="7"/>
        <v>0</v>
      </c>
      <c r="F49" s="5">
        <f t="shared" si="7"/>
        <v>0</v>
      </c>
      <c r="G49" s="5">
        <f t="shared" si="7"/>
        <v>0</v>
      </c>
      <c r="H49" s="5">
        <f t="shared" si="7"/>
        <v>0</v>
      </c>
      <c r="I49" s="5">
        <f t="shared" si="7"/>
        <v>0</v>
      </c>
      <c r="J49" s="5">
        <f t="shared" si="7"/>
        <v>0</v>
      </c>
    </row>
    <row r="50" spans="1:10" ht="15">
      <c r="A50" s="56"/>
      <c r="B50" s="2" t="s">
        <v>45</v>
      </c>
      <c r="C50" s="9">
        <f>ROUND(C48*$C$9,2)</f>
        <v>0</v>
      </c>
      <c r="D50" s="9">
        <f aca="true" t="shared" si="8" ref="D50:J50">ROUND(D48*$C$9,2)</f>
        <v>0</v>
      </c>
      <c r="E50" s="9">
        <f t="shared" si="8"/>
        <v>0</v>
      </c>
      <c r="F50" s="9">
        <f t="shared" si="8"/>
        <v>0</v>
      </c>
      <c r="G50" s="9">
        <f t="shared" si="8"/>
        <v>0</v>
      </c>
      <c r="H50" s="9">
        <f t="shared" si="8"/>
        <v>0</v>
      </c>
      <c r="I50" s="9">
        <f t="shared" si="8"/>
        <v>0</v>
      </c>
      <c r="J50" s="9">
        <f t="shared" si="8"/>
        <v>0</v>
      </c>
    </row>
    <row r="51" spans="1:10" ht="15">
      <c r="A51" s="56"/>
      <c r="B51" s="2" t="s">
        <v>46</v>
      </c>
      <c r="C51" s="31"/>
      <c r="D51" s="31"/>
      <c r="E51" s="31"/>
      <c r="F51" s="31"/>
      <c r="G51" s="31"/>
      <c r="H51" s="31"/>
      <c r="I51" s="31"/>
      <c r="J51" s="31"/>
    </row>
    <row r="52" spans="1:10" ht="15">
      <c r="A52" s="52" t="s">
        <v>50</v>
      </c>
      <c r="B52" s="34" t="s">
        <v>51</v>
      </c>
      <c r="C52" s="31"/>
      <c r="D52" s="31"/>
      <c r="E52" s="31"/>
      <c r="F52" s="31"/>
      <c r="G52" s="31"/>
      <c r="H52" s="31"/>
      <c r="I52" s="31"/>
      <c r="J52" s="31"/>
    </row>
    <row r="53" spans="1:10" ht="15">
      <c r="A53" s="52"/>
      <c r="B53" s="35" t="s">
        <v>61</v>
      </c>
      <c r="C53" s="31"/>
      <c r="D53" s="31"/>
      <c r="E53" s="31"/>
      <c r="F53" s="31"/>
      <c r="G53" s="31"/>
      <c r="H53" s="31"/>
      <c r="I53" s="31"/>
      <c r="J53" s="31"/>
    </row>
    <row r="54" spans="1:10" ht="15">
      <c r="A54" s="52"/>
      <c r="B54" s="35" t="s">
        <v>52</v>
      </c>
      <c r="C54" s="31"/>
      <c r="D54" s="31"/>
      <c r="E54" s="31"/>
      <c r="F54" s="31"/>
      <c r="G54" s="31"/>
      <c r="H54" s="31"/>
      <c r="I54" s="31"/>
      <c r="J54" s="31"/>
    </row>
    <row r="55" spans="1:10" ht="15">
      <c r="A55" s="52"/>
      <c r="B55" s="35" t="s">
        <v>62</v>
      </c>
      <c r="C55" s="31"/>
      <c r="D55" s="31"/>
      <c r="E55" s="31"/>
      <c r="F55" s="31"/>
      <c r="G55" s="31"/>
      <c r="H55" s="31"/>
      <c r="I55" s="31"/>
      <c r="J55" s="31"/>
    </row>
    <row r="56" spans="1:10" ht="15">
      <c r="A56" s="52"/>
      <c r="B56" s="33"/>
      <c r="C56" s="31"/>
      <c r="D56" s="31"/>
      <c r="E56" s="31"/>
      <c r="F56" s="31"/>
      <c r="G56" s="31"/>
      <c r="H56" s="31"/>
      <c r="I56" s="31"/>
      <c r="J56" s="31"/>
    </row>
    <row r="57" spans="1:10" ht="15">
      <c r="A57" s="52"/>
      <c r="B57" s="33"/>
      <c r="C57" s="31"/>
      <c r="D57" s="31"/>
      <c r="E57" s="31"/>
      <c r="F57" s="31"/>
      <c r="G57" s="31"/>
      <c r="H57" s="31"/>
      <c r="I57" s="31"/>
      <c r="J57" s="31"/>
    </row>
  </sheetData>
  <mergeCells count="26">
    <mergeCell ref="A1:F1"/>
    <mergeCell ref="G1:J1"/>
    <mergeCell ref="A3:J3"/>
    <mergeCell ref="A33:B33"/>
    <mergeCell ref="C33:F33"/>
    <mergeCell ref="G33:J33"/>
    <mergeCell ref="A5:E5"/>
    <mergeCell ref="A22:A25"/>
    <mergeCell ref="A26:A31"/>
    <mergeCell ref="B17:J17"/>
    <mergeCell ref="B18:J18"/>
    <mergeCell ref="A20:B20"/>
    <mergeCell ref="C20:F20"/>
    <mergeCell ref="G20:J20"/>
    <mergeCell ref="B16:J16"/>
    <mergeCell ref="A12:J12"/>
    <mergeCell ref="B13:J13"/>
    <mergeCell ref="B14:J14"/>
    <mergeCell ref="B15:J15"/>
    <mergeCell ref="C46:F46"/>
    <mergeCell ref="G46:J46"/>
    <mergeCell ref="A48:A51"/>
    <mergeCell ref="A52:A57"/>
    <mergeCell ref="A35:A38"/>
    <mergeCell ref="A39:A44"/>
    <mergeCell ref="A46:B46"/>
  </mergeCells>
  <printOptions horizontalCentered="1"/>
  <pageMargins left="0.45" right="0.45" top="0.5" bottom="0.5" header="0.3" footer="0.3"/>
  <pageSetup fitToHeight="1" fitToWidth="1" horizontalDpi="1200" verticalDpi="1200" orientation="portrait"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Gomes , Mark</dc:creator>
  <cp:keywords/>
  <dc:description/>
  <cp:lastModifiedBy>Gomes , Mark</cp:lastModifiedBy>
  <cp:lastPrinted>2021-02-17T16:41:39Z</cp:lastPrinted>
  <dcterms:created xsi:type="dcterms:W3CDTF">2020-12-22T20:16:40Z</dcterms:created>
  <dcterms:modified xsi:type="dcterms:W3CDTF">2021-02-17T16:55:35Z</dcterms:modified>
  <cp:category/>
  <cp:version/>
  <cp:contentType/>
  <cp:contentStatus/>
</cp:coreProperties>
</file>